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7935" windowHeight="8910" activeTab="0"/>
  </bookViews>
  <sheets>
    <sheet name="男子菁英排名" sheetId="1" r:id="rId1"/>
    <sheet name="女子菁英排名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<sst xmlns="http://schemas.openxmlformats.org/spreadsheetml/2006/main" count="738" uniqueCount="454">
  <si>
    <t>台灣體院</t>
  </si>
  <si>
    <t>劉明煌</t>
  </si>
  <si>
    <t>國立體院A</t>
  </si>
  <si>
    <t>陳詩園</t>
  </si>
  <si>
    <t>花蓮體中A</t>
  </si>
  <si>
    <t>王正邦</t>
  </si>
  <si>
    <t>廖健男</t>
  </si>
  <si>
    <t>埔里高工</t>
  </si>
  <si>
    <t>謝福財</t>
  </si>
  <si>
    <t>新竹市射委會</t>
  </si>
  <si>
    <t>張家濱</t>
  </si>
  <si>
    <t>郭振維</t>
  </si>
  <si>
    <t>徐梓益</t>
  </si>
  <si>
    <t>埔里高工A</t>
  </si>
  <si>
    <t>林新登</t>
  </si>
  <si>
    <t>彭彥澤</t>
  </si>
  <si>
    <t>湖口中學</t>
  </si>
  <si>
    <t>林詠翔</t>
  </si>
  <si>
    <t>陳文祥</t>
  </si>
  <si>
    <t>明德高中A</t>
  </si>
  <si>
    <t>吳俊緻</t>
  </si>
  <si>
    <t>新竹高商A</t>
  </si>
  <si>
    <t>蘇致丞</t>
  </si>
  <si>
    <t>國家儲訓隊</t>
  </si>
  <si>
    <t>謝勝豐</t>
  </si>
  <si>
    <t>景文技術學院</t>
  </si>
  <si>
    <t>劉冠伯</t>
  </si>
  <si>
    <t xml:space="preserve">台灣體院A </t>
  </si>
  <si>
    <t>蘇怡賓</t>
  </si>
  <si>
    <t>桃園射箭隊</t>
  </si>
  <si>
    <t>鄭創銘</t>
  </si>
  <si>
    <t>花蓮體中B</t>
  </si>
  <si>
    <t>王正良</t>
  </si>
  <si>
    <t>邱柏翰</t>
  </si>
  <si>
    <t>史正德</t>
  </si>
  <si>
    <t>樹德技大學</t>
  </si>
  <si>
    <t>黃耀輝</t>
  </si>
  <si>
    <t>國立體院B</t>
  </si>
  <si>
    <t>欉憲偉</t>
  </si>
  <si>
    <t>張智凱</t>
  </si>
  <si>
    <t>莊昆錡</t>
  </si>
  <si>
    <t>黃冠詒</t>
  </si>
  <si>
    <t>浦志宏</t>
  </si>
  <si>
    <t>鳳山商工A</t>
  </si>
  <si>
    <t>蘇文彬</t>
  </si>
  <si>
    <t>鳳山商工</t>
  </si>
  <si>
    <t>李浩愷</t>
  </si>
  <si>
    <t>林佑萱</t>
  </si>
  <si>
    <t>長榮大學A</t>
  </si>
  <si>
    <t>洪志誠</t>
  </si>
  <si>
    <t>廖永智</t>
  </si>
  <si>
    <t>范綱杰</t>
  </si>
  <si>
    <t>吳俊忠</t>
  </si>
  <si>
    <t>蘇煜庭</t>
  </si>
  <si>
    <t>蕭又壬</t>
  </si>
  <si>
    <t>林易辰</t>
  </si>
  <si>
    <t>林建銘</t>
  </si>
  <si>
    <t>張   江</t>
  </si>
  <si>
    <t>陳海龍</t>
  </si>
  <si>
    <t>台東體中</t>
  </si>
  <si>
    <t>林俊維</t>
  </si>
  <si>
    <t>陳坤成</t>
  </si>
  <si>
    <t>黃志博</t>
  </si>
  <si>
    <t>張勝凱</t>
  </si>
  <si>
    <t>魏宏源</t>
  </si>
  <si>
    <t>松山家商</t>
  </si>
  <si>
    <t>盧俊瑋</t>
  </si>
  <si>
    <t>中一射箭隊</t>
  </si>
  <si>
    <t>廖健佑</t>
  </si>
  <si>
    <t>林欣盈</t>
  </si>
  <si>
    <t>袁乙弘</t>
  </si>
  <si>
    <t>趙   肯</t>
  </si>
  <si>
    <t>謝文楊</t>
  </si>
  <si>
    <t>徐盟富</t>
  </si>
  <si>
    <t>蔡志宏</t>
  </si>
  <si>
    <t>海青工商</t>
  </si>
  <si>
    <t>余志隆</t>
  </si>
  <si>
    <t>明德高中</t>
  </si>
  <si>
    <t>潘錦裕</t>
  </si>
  <si>
    <t>陳繹安</t>
  </si>
  <si>
    <t>李鎮宇</t>
  </si>
  <si>
    <t>饒忠祐</t>
  </si>
  <si>
    <t>陳勇佑</t>
  </si>
  <si>
    <t>永豐高中</t>
  </si>
  <si>
    <t>賴漢章</t>
  </si>
  <si>
    <t>台東體中A</t>
  </si>
  <si>
    <t>呂佑麟</t>
  </si>
  <si>
    <t>左營高中A</t>
  </si>
  <si>
    <t>楊文彬</t>
  </si>
  <si>
    <t>蔣海芃</t>
  </si>
  <si>
    <t>游爵銘</t>
  </si>
  <si>
    <t>盧建宇</t>
  </si>
  <si>
    <t>陳泓翔</t>
  </si>
  <si>
    <t>埔里高工B</t>
  </si>
  <si>
    <t>吳銘浤</t>
  </si>
  <si>
    <t>鄭松筠</t>
  </si>
  <si>
    <t>劉鎮宇</t>
  </si>
  <si>
    <t>方敏睿</t>
  </si>
  <si>
    <t>郭志豪</t>
  </si>
  <si>
    <t>李森靖</t>
  </si>
  <si>
    <t>張皓倫</t>
  </si>
  <si>
    <t>曾嘉偉</t>
  </si>
  <si>
    <t>新竹高商B</t>
  </si>
  <si>
    <t>周浩民</t>
  </si>
  <si>
    <t>黃星耀</t>
  </si>
  <si>
    <t>邱正一</t>
  </si>
  <si>
    <t>陳致宇</t>
  </si>
  <si>
    <t>台東體中B</t>
  </si>
  <si>
    <t>周承軒</t>
  </si>
  <si>
    <t>黃思鈜</t>
  </si>
  <si>
    <t>蔡明昊</t>
  </si>
  <si>
    <t>朱建中</t>
  </si>
  <si>
    <t>長榮大學B</t>
  </si>
  <si>
    <t>莊德祥</t>
  </si>
  <si>
    <t>潘證傑</t>
  </si>
  <si>
    <t>樹德技大A</t>
  </si>
  <si>
    <t>王政偉</t>
  </si>
  <si>
    <t>新竹高商C</t>
  </si>
  <si>
    <t>郭桓曜</t>
  </si>
  <si>
    <t>林世凱</t>
  </si>
  <si>
    <t>宋志航</t>
  </si>
  <si>
    <t>張勝欽</t>
  </si>
  <si>
    <t>曾華胤</t>
  </si>
  <si>
    <t>蘇任皇</t>
  </si>
  <si>
    <t>王順民</t>
  </si>
  <si>
    <t>薛渟蔚</t>
  </si>
  <si>
    <t>李炳樺</t>
  </si>
  <si>
    <t>黃聖財</t>
  </si>
  <si>
    <t>和春技術學院</t>
  </si>
  <si>
    <t>張仕億</t>
  </si>
  <si>
    <t>黃星懷</t>
  </si>
  <si>
    <t>黃璿哲</t>
  </si>
  <si>
    <t>江俊達</t>
  </si>
  <si>
    <t>甯勛業</t>
  </si>
  <si>
    <t>沈有銘</t>
  </si>
  <si>
    <t>鳳山商工B</t>
  </si>
  <si>
    <t>徐哲光</t>
  </si>
  <si>
    <t>張明發</t>
  </si>
  <si>
    <t>吳俊德</t>
  </si>
  <si>
    <t>楊晴淵</t>
  </si>
  <si>
    <t>韓梓威</t>
  </si>
  <si>
    <t>丁致遠</t>
  </si>
  <si>
    <t>輔仁大學</t>
  </si>
  <si>
    <t>蔡永浤</t>
  </si>
  <si>
    <t>永達技術學院A</t>
  </si>
  <si>
    <t>黃偉倫</t>
  </si>
  <si>
    <t>黃建皓</t>
  </si>
  <si>
    <t>暨大附中</t>
  </si>
  <si>
    <t>蔡嘉澤</t>
  </si>
  <si>
    <t>中壢高中</t>
  </si>
  <si>
    <t>黃建中</t>
  </si>
  <si>
    <t>邱吉祥</t>
  </si>
  <si>
    <t>蘇聖軒</t>
  </si>
  <si>
    <t>曾華卿</t>
  </si>
  <si>
    <t xml:space="preserve">台灣體院B </t>
  </si>
  <si>
    <t>林正杰</t>
  </si>
  <si>
    <t>利維盛</t>
  </si>
  <si>
    <t>楊家閔</t>
  </si>
  <si>
    <t>陳昱達</t>
  </si>
  <si>
    <t>黃紹恩</t>
  </si>
  <si>
    <t>林志信</t>
  </si>
  <si>
    <t>張進銘</t>
  </si>
  <si>
    <t>鄭傑云</t>
  </si>
  <si>
    <t>黃國維</t>
  </si>
  <si>
    <t>陳光南</t>
  </si>
  <si>
    <t>洪兆坤</t>
  </si>
  <si>
    <t>蔡宗育</t>
  </si>
  <si>
    <t>程裕傑</t>
  </si>
  <si>
    <t>張哲瑋</t>
  </si>
  <si>
    <t>朱柏屹</t>
  </si>
  <si>
    <t>呂佳冀</t>
  </si>
  <si>
    <t>江   翰</t>
  </si>
  <si>
    <t>高振耀</t>
  </si>
  <si>
    <t>黃鼎雄</t>
  </si>
  <si>
    <t>鄒永銘</t>
  </si>
  <si>
    <t>廖育麟</t>
  </si>
  <si>
    <t>陳正琪</t>
  </si>
  <si>
    <t>埔里國中</t>
  </si>
  <si>
    <t>郭懷仁</t>
  </si>
  <si>
    <t>樹德技大B</t>
  </si>
  <si>
    <t>黃彥鈞</t>
  </si>
  <si>
    <t>杜文嵩</t>
  </si>
  <si>
    <t>左營高中B</t>
  </si>
  <si>
    <t>黃金順</t>
  </si>
  <si>
    <t>林建廷</t>
  </si>
  <si>
    <t>涂宏諭</t>
  </si>
  <si>
    <t>陳文發</t>
  </si>
  <si>
    <t>黃徐信</t>
  </si>
  <si>
    <t>陳知達</t>
  </si>
  <si>
    <t>黃孝杰</t>
  </si>
  <si>
    <t>穆宏星</t>
  </si>
  <si>
    <t>何聖祥</t>
  </si>
  <si>
    <t>明德高中B</t>
  </si>
  <si>
    <t>顏偉哲</t>
  </si>
  <si>
    <t>劉展明</t>
  </si>
  <si>
    <t>國立體院</t>
  </si>
  <si>
    <t>蔡靜雯</t>
  </si>
  <si>
    <t>陳馨怡</t>
  </si>
  <si>
    <t>袁叔琪</t>
  </si>
  <si>
    <t>彭馨卉</t>
  </si>
  <si>
    <t>劉怡蘭</t>
  </si>
  <si>
    <t>沈佳倩</t>
  </si>
  <si>
    <t>花蓮體中</t>
  </si>
  <si>
    <t>何妍皓</t>
  </si>
  <si>
    <t>戴瑞賢</t>
  </si>
  <si>
    <t>林華珊</t>
  </si>
  <si>
    <t>東華大學</t>
  </si>
  <si>
    <t>鍾子雯</t>
  </si>
  <si>
    <t>魏子鳳</t>
  </si>
  <si>
    <t>陳秀蓮</t>
  </si>
  <si>
    <t>林嘉齡</t>
  </si>
  <si>
    <t>黃于睿</t>
  </si>
  <si>
    <t>黃彙雯</t>
  </si>
  <si>
    <t>李珮怡</t>
  </si>
  <si>
    <t>蔡翼先</t>
  </si>
  <si>
    <t>永豐中學</t>
  </si>
  <si>
    <t>劉姿吟</t>
  </si>
  <si>
    <t>吳蕙如</t>
  </si>
  <si>
    <t>林吏佳</t>
  </si>
  <si>
    <t>中壢家商</t>
  </si>
  <si>
    <t>張瀞文</t>
  </si>
  <si>
    <t>陳亭佑</t>
  </si>
  <si>
    <t>林怡君</t>
  </si>
  <si>
    <t>王士玉</t>
  </si>
  <si>
    <t>彭暐婷</t>
  </si>
  <si>
    <t>陳婷妮</t>
  </si>
  <si>
    <t>吳思慧</t>
  </si>
  <si>
    <t>周靜如</t>
  </si>
  <si>
    <t>文化大學</t>
  </si>
  <si>
    <t>陳麗如</t>
  </si>
  <si>
    <t>陳靜怡</t>
  </si>
  <si>
    <t>王麗鈞</t>
  </si>
  <si>
    <t>吳   芸</t>
  </si>
  <si>
    <t>陳岑玉</t>
  </si>
  <si>
    <t>葉乃瑄</t>
  </si>
  <si>
    <t>余茹嵐</t>
  </si>
  <si>
    <t>台北體院</t>
  </si>
  <si>
    <t>李諭真</t>
  </si>
  <si>
    <t>陳燕諭</t>
  </si>
  <si>
    <t>徐珮茹</t>
  </si>
  <si>
    <t>廖育萱</t>
  </si>
  <si>
    <t>左營高中</t>
  </si>
  <si>
    <t>周益安</t>
  </si>
  <si>
    <t>呂玲慈</t>
  </si>
  <si>
    <t>蔡佩珊</t>
  </si>
  <si>
    <t>高雄高工</t>
  </si>
  <si>
    <t>黃雅琳</t>
  </si>
  <si>
    <t>彭筱筑</t>
  </si>
  <si>
    <t>謝婉貞</t>
  </si>
  <si>
    <t>陳妍伶</t>
  </si>
  <si>
    <t>鄭羽潔</t>
  </si>
  <si>
    <t>廖文鈴</t>
  </si>
  <si>
    <t>潘雅琪</t>
  </si>
  <si>
    <t>劉惠慈</t>
  </si>
  <si>
    <t>黃亞婷</t>
  </si>
  <si>
    <t>長榮大學</t>
  </si>
  <si>
    <t>連美雪</t>
  </si>
  <si>
    <t>張樹梨</t>
  </si>
  <si>
    <t>陳靜琳</t>
  </si>
  <si>
    <t>胡安琪</t>
  </si>
  <si>
    <t>許淳瑛</t>
  </si>
  <si>
    <t>劉亭君</t>
  </si>
  <si>
    <t>劉瓊華</t>
  </si>
  <si>
    <t>陳文靜</t>
  </si>
  <si>
    <t>郭雅菁</t>
  </si>
  <si>
    <t>莊逸筠</t>
  </si>
  <si>
    <t>周俞吟</t>
  </si>
  <si>
    <t>莊夢婷</t>
  </si>
  <si>
    <t>蔡舒莉</t>
  </si>
  <si>
    <t>楊佳欣</t>
  </si>
  <si>
    <t>林惠君</t>
  </si>
  <si>
    <t>陳姿君</t>
  </si>
  <si>
    <t>陳儀潔</t>
  </si>
  <si>
    <t>楊子潔</t>
  </si>
  <si>
    <t>施乃文</t>
  </si>
  <si>
    <t>劉美廷</t>
  </si>
  <si>
    <t>呂雅惠</t>
  </si>
  <si>
    <t>曾   晴</t>
  </si>
  <si>
    <t>蕭佩娟</t>
  </si>
  <si>
    <t>君毅中學</t>
  </si>
  <si>
    <t>卓思廷</t>
  </si>
  <si>
    <t>李娟鳳</t>
  </si>
  <si>
    <t>邱琬琳</t>
  </si>
  <si>
    <t>陳彩雲</t>
  </si>
  <si>
    <t>游淑瑤</t>
  </si>
  <si>
    <t>李翊菁</t>
  </si>
  <si>
    <t>李亞殷</t>
  </si>
  <si>
    <t>李雅涵</t>
  </si>
  <si>
    <t>陳靜芳</t>
  </si>
  <si>
    <t>蘇家慧</t>
  </si>
  <si>
    <t>周佳眉</t>
  </si>
  <si>
    <t>石雲美</t>
  </si>
  <si>
    <t>永達技術學院B</t>
  </si>
  <si>
    <t>陳錦秀</t>
  </si>
  <si>
    <t>余月榕</t>
  </si>
  <si>
    <t>羅   綺</t>
  </si>
  <si>
    <t>楊佩珊</t>
  </si>
  <si>
    <t>李芳瑜</t>
  </si>
  <si>
    <t>蔡靜美</t>
  </si>
  <si>
    <t>曾姿嘉</t>
  </si>
  <si>
    <t>范焂維</t>
  </si>
  <si>
    <t>張熒楹</t>
  </si>
  <si>
    <t>鍾雅媜</t>
  </si>
  <si>
    <t>謝玉玲</t>
  </si>
  <si>
    <t>邱雅惠</t>
  </si>
  <si>
    <t>李玉慧</t>
  </si>
  <si>
    <t>竹北國中</t>
  </si>
  <si>
    <t>呂佳鑫</t>
  </si>
  <si>
    <t>楊先倫</t>
  </si>
  <si>
    <t>三民國中</t>
  </si>
  <si>
    <t>吳水金</t>
  </si>
  <si>
    <t>林昱廷</t>
  </si>
  <si>
    <t>三和國中</t>
  </si>
  <si>
    <t>林柏廷</t>
  </si>
  <si>
    <t>成成</t>
  </si>
  <si>
    <t>國立體育學院C</t>
  </si>
  <si>
    <t>周永銘</t>
  </si>
  <si>
    <t>麗山高中</t>
  </si>
  <si>
    <t>洪維懋</t>
  </si>
  <si>
    <t>陳泓仁</t>
  </si>
  <si>
    <t>北市射委會</t>
  </si>
  <si>
    <t>陳建中</t>
  </si>
  <si>
    <t>文英國中</t>
  </si>
  <si>
    <t>陳紀安</t>
  </si>
  <si>
    <t>台灣大學</t>
  </si>
  <si>
    <t>曾建創</t>
  </si>
  <si>
    <t>瑞原國中</t>
  </si>
  <si>
    <t>曾振富</t>
  </si>
  <si>
    <t>蔡明育</t>
  </si>
  <si>
    <t>蔡健成</t>
  </si>
  <si>
    <t>賴仁傑</t>
  </si>
  <si>
    <t>戴維淮</t>
  </si>
  <si>
    <t>簡瑋廷</t>
  </si>
  <si>
    <t>王聖詠</t>
  </si>
  <si>
    <t>呂美媁</t>
  </si>
  <si>
    <t>李冠瑩</t>
  </si>
  <si>
    <t>洪如萱</t>
  </si>
  <si>
    <t>胡妙佩</t>
  </si>
  <si>
    <t>湖口高中</t>
  </si>
  <si>
    <t>許文玲</t>
  </si>
  <si>
    <t>陳姿妙</t>
  </si>
  <si>
    <t>陳虹均</t>
  </si>
  <si>
    <t>溫嘉玲</t>
  </si>
  <si>
    <t>鄭詩諭</t>
  </si>
  <si>
    <t>謝思敏</t>
  </si>
  <si>
    <t>楊尚賢</t>
  </si>
  <si>
    <t>（表格製作：自強國中游禮儀）</t>
  </si>
  <si>
    <t>第13屆亞洲射箭錦標賽</t>
  </si>
  <si>
    <t>花蓮縣射箭隊</t>
  </si>
  <si>
    <t>卓聖霖</t>
  </si>
  <si>
    <t>新竹高商</t>
  </si>
  <si>
    <t>台東體中</t>
  </si>
  <si>
    <t>陳勁宇</t>
  </si>
  <si>
    <t>鄞意東</t>
  </si>
  <si>
    <t>竹縣湖口高中</t>
  </si>
  <si>
    <t>王思博</t>
  </si>
  <si>
    <t>唐洪浩</t>
  </si>
  <si>
    <t>花蓮體中</t>
  </si>
  <si>
    <t>陳品邑</t>
  </si>
  <si>
    <t>國立埔里高工</t>
  </si>
  <si>
    <t>李　偉</t>
  </si>
  <si>
    <t>北縣明德中學</t>
  </si>
  <si>
    <t>盧俊偉</t>
  </si>
  <si>
    <t>文化大學</t>
  </si>
  <si>
    <t>桃園縣永豐中學</t>
  </si>
  <si>
    <t>林信漳</t>
  </si>
  <si>
    <t>鍾全威</t>
  </si>
  <si>
    <t>和春技術學院</t>
  </si>
  <si>
    <t>孫　三</t>
  </si>
  <si>
    <t>蔡富年</t>
  </si>
  <si>
    <t>劉文軒</t>
  </si>
  <si>
    <t>姜念國</t>
  </si>
  <si>
    <t>南投旭光高中</t>
  </si>
  <si>
    <t>詹礎豪</t>
  </si>
  <si>
    <t>李科漢</t>
  </si>
  <si>
    <t>台北市松山家商</t>
  </si>
  <si>
    <t>林忠達</t>
  </si>
  <si>
    <t>李昱璋</t>
  </si>
  <si>
    <t>左營高中</t>
  </si>
  <si>
    <t>單　位</t>
  </si>
  <si>
    <t>姓　名</t>
  </si>
  <si>
    <t>賽　　會　　名　　稱</t>
  </si>
  <si>
    <t>總積分</t>
  </si>
  <si>
    <t>排名</t>
  </si>
  <si>
    <t>九十二年全國青年盃射箭錦標賽暨菁英排名賽</t>
  </si>
  <si>
    <t>九十二年全國會長盃射箭錦標賽暨菁英排名賽</t>
  </si>
  <si>
    <t>第42屆世界射箭錦標賽代表隊決選賽暨菁英排名賽</t>
  </si>
  <si>
    <t>第42屆世界射箭錦標賽</t>
  </si>
  <si>
    <t>第13屆亞洲射箭錦標賽代表隊決選賽暨菁英排名賽</t>
  </si>
  <si>
    <t>92年全國中正盃射箭錦標賽暨菁英排名賽</t>
  </si>
  <si>
    <t>全項排名</t>
  </si>
  <si>
    <t>積　分</t>
  </si>
  <si>
    <t>對抗排名</t>
  </si>
  <si>
    <t>曾震仁</t>
  </si>
  <si>
    <t>藍　天</t>
  </si>
  <si>
    <t>國立埔里高工</t>
  </si>
  <si>
    <t>曾麗文</t>
  </si>
  <si>
    <t>花蓮體中</t>
  </si>
  <si>
    <t>林韋伶</t>
  </si>
  <si>
    <t>台北市射委會</t>
  </si>
  <si>
    <t>劉碧瑜</t>
  </si>
  <si>
    <t>竹縣湖口高中</t>
  </si>
  <si>
    <t>沈筱珺</t>
  </si>
  <si>
    <t>桃園縣永豐中學</t>
  </si>
  <si>
    <t>陽淳甄</t>
  </si>
  <si>
    <t>台北縣重陽國小</t>
  </si>
  <si>
    <t>沈佩穎</t>
  </si>
  <si>
    <t>台北縣明德中學</t>
  </si>
  <si>
    <t>溫玉君</t>
  </si>
  <si>
    <t>中港高中</t>
  </si>
  <si>
    <t>邱陵莉</t>
  </si>
  <si>
    <t>林珈君</t>
  </si>
  <si>
    <t>高雄市射委會</t>
  </si>
  <si>
    <t>黃雅靖</t>
  </si>
  <si>
    <t>新竹縣湖口高中</t>
  </si>
  <si>
    <t>陳燕琳</t>
  </si>
  <si>
    <t>王盈嫻</t>
  </si>
  <si>
    <t>新竹高商</t>
  </si>
  <si>
    <t>吳思盈</t>
  </si>
  <si>
    <t>國立暨南大學</t>
  </si>
  <si>
    <t>程瀞儀</t>
  </si>
  <si>
    <t>新竹市三民國中</t>
  </si>
  <si>
    <t>黃瓊宇</t>
  </si>
  <si>
    <t>劉靜蓉</t>
  </si>
  <si>
    <t>新竹師院</t>
  </si>
  <si>
    <t>韓佳雯</t>
  </si>
  <si>
    <t>劉美宜</t>
  </si>
  <si>
    <t>董靜蓉</t>
  </si>
  <si>
    <t>南投縣旭光中學</t>
  </si>
  <si>
    <t>廖瑞君</t>
  </si>
  <si>
    <t>游宜華</t>
  </si>
  <si>
    <t>李妙真</t>
  </si>
  <si>
    <t>蔡羿慧</t>
  </si>
  <si>
    <t>卓佩秦</t>
  </si>
  <si>
    <t>蔡汶珊</t>
  </si>
  <si>
    <t>田慧瑜</t>
  </si>
  <si>
    <t>中華民國射箭協會九十二年度全國菁英選手排名（女子組）</t>
  </si>
  <si>
    <t>中華民國射箭協會九十二年度全國菁英選手排名（男子組）</t>
  </si>
  <si>
    <t>（表格製作：自強國中游禮儀）</t>
  </si>
  <si>
    <t>單　位</t>
  </si>
  <si>
    <t>姓　名</t>
  </si>
  <si>
    <t>賽　　會　　名　　稱</t>
  </si>
  <si>
    <t>總積分</t>
  </si>
  <si>
    <t>排名</t>
  </si>
  <si>
    <t>九十二年全國青年盃射箭錦標賽暨菁英排名賽</t>
  </si>
  <si>
    <t>九十二年全國會長盃射箭錦標賽暨菁英排名賽</t>
  </si>
  <si>
    <t>第42屆世界射箭錦標賽代表隊決選賽暨菁英排名賽</t>
  </si>
  <si>
    <t>第42屆世界射箭錦標賽</t>
  </si>
  <si>
    <t>第13屆亞洲射箭錦標賽代表隊決選賽暨菁英排名賽</t>
  </si>
  <si>
    <t>第13屆亞洲射箭錦標賽</t>
  </si>
  <si>
    <t>92年全國中正盃射箭錦標賽暨菁英排名賽</t>
  </si>
  <si>
    <t>全項排名</t>
  </si>
  <si>
    <t>積　分</t>
  </si>
  <si>
    <t>對抗排名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</si>
</sst>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10"/>
      <name val="華康中圓體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 vertical="center"/>
    </xf>
    <xf numFmtId="0" fontId="5" fillId="0" borderId="28" xfId="0" applyFont="1" applyBorder="1" applyAlignment="1">
      <alignment horizontal="centerContinuous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Continuous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Continuous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textRotation="255" wrapText="1"/>
    </xf>
    <xf numFmtId="0" fontId="5" fillId="0" borderId="33" xfId="0" applyFont="1" applyBorder="1" applyAlignment="1">
      <alignment horizontal="center" vertical="center" textRotation="255"/>
    </xf>
    <xf numFmtId="0" fontId="5" fillId="3" borderId="33" xfId="0" applyFont="1" applyFill="1" applyBorder="1" applyAlignment="1">
      <alignment horizontal="center" vertical="center" textRotation="255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202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AF4"/>
    </sheetView>
  </sheetViews>
  <sheetFormatPr defaultColWidth="9.00390625" defaultRowHeight="16.5"/>
  <cols>
    <col min="1" max="1" width="12.50390625" style="1" customWidth="1"/>
    <col min="2" max="2" width="6.375" style="1" bestFit="1" customWidth="1"/>
    <col min="3" max="4" width="3.75390625" style="1" customWidth="1"/>
    <col min="5" max="5" width="3.00390625" style="1" customWidth="1"/>
    <col min="6" max="6" width="3.75390625" style="1" customWidth="1"/>
    <col min="7" max="7" width="3.00390625" style="1" customWidth="1"/>
    <col min="8" max="8" width="3.75390625" style="1" customWidth="1"/>
    <col min="9" max="9" width="3.00390625" style="1" customWidth="1"/>
    <col min="10" max="10" width="3.75390625" style="1" customWidth="1"/>
    <col min="11" max="26" width="3.00390625" style="1" customWidth="1"/>
    <col min="27" max="28" width="4.125" style="1" bestFit="1" customWidth="1"/>
    <col min="29" max="29" width="3.25390625" style="1" bestFit="1" customWidth="1"/>
    <col min="30" max="30" width="4.125" style="1" bestFit="1" customWidth="1"/>
    <col min="31" max="31" width="6.50390625" style="1" bestFit="1" customWidth="1"/>
    <col min="32" max="32" width="6.625" style="1" customWidth="1"/>
    <col min="33" max="33" width="5.875" style="1" customWidth="1"/>
    <col min="34" max="34" width="19.875" style="1" hidden="1" customWidth="1"/>
    <col min="35" max="16384" width="9.00390625" style="1" customWidth="1"/>
  </cols>
  <sheetData>
    <row r="1" spans="1:32" ht="14.25">
      <c r="A1" s="34" t="s">
        <v>437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 t="s">
        <v>438</v>
      </c>
      <c r="AB1" s="35"/>
      <c r="AC1" s="35"/>
      <c r="AD1" s="35"/>
      <c r="AE1" s="35"/>
      <c r="AF1" s="36"/>
    </row>
    <row r="2" spans="1:32" ht="14.25">
      <c r="A2" s="37" t="s">
        <v>439</v>
      </c>
      <c r="B2" s="38" t="s">
        <v>440</v>
      </c>
      <c r="C2" s="39" t="s">
        <v>441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40" t="s">
        <v>442</v>
      </c>
      <c r="AF2" s="41" t="s">
        <v>443</v>
      </c>
    </row>
    <row r="3" spans="1:32" s="2" customFormat="1" ht="51">
      <c r="A3" s="37"/>
      <c r="B3" s="38"/>
      <c r="C3" s="42" t="s">
        <v>444</v>
      </c>
      <c r="D3" s="42"/>
      <c r="E3" s="42"/>
      <c r="F3" s="42"/>
      <c r="G3" s="42" t="s">
        <v>445</v>
      </c>
      <c r="H3" s="42"/>
      <c r="I3" s="42"/>
      <c r="J3" s="42"/>
      <c r="K3" s="42" t="s">
        <v>446</v>
      </c>
      <c r="L3" s="42"/>
      <c r="M3" s="42"/>
      <c r="N3" s="42"/>
      <c r="O3" s="42" t="s">
        <v>447</v>
      </c>
      <c r="P3" s="42"/>
      <c r="Q3" s="42"/>
      <c r="R3" s="42"/>
      <c r="S3" s="42" t="s">
        <v>448</v>
      </c>
      <c r="T3" s="42"/>
      <c r="U3" s="42"/>
      <c r="V3" s="42"/>
      <c r="W3" s="42" t="s">
        <v>449</v>
      </c>
      <c r="X3" s="42"/>
      <c r="Y3" s="42"/>
      <c r="Z3" s="42"/>
      <c r="AA3" s="42" t="s">
        <v>450</v>
      </c>
      <c r="AB3" s="42"/>
      <c r="AC3" s="42"/>
      <c r="AD3" s="42"/>
      <c r="AE3" s="40"/>
      <c r="AF3" s="41"/>
    </row>
    <row r="4" spans="1:32" s="3" customFormat="1" ht="53.25" thickBot="1">
      <c r="A4" s="43"/>
      <c r="B4" s="44"/>
      <c r="C4" s="45" t="s">
        <v>451</v>
      </c>
      <c r="D4" s="46" t="s">
        <v>452</v>
      </c>
      <c r="E4" s="47" t="s">
        <v>453</v>
      </c>
      <c r="F4" s="46" t="s">
        <v>452</v>
      </c>
      <c r="G4" s="45" t="s">
        <v>451</v>
      </c>
      <c r="H4" s="46" t="s">
        <v>452</v>
      </c>
      <c r="I4" s="47" t="s">
        <v>453</v>
      </c>
      <c r="J4" s="46" t="s">
        <v>452</v>
      </c>
      <c r="K4" s="45" t="s">
        <v>451</v>
      </c>
      <c r="L4" s="46" t="s">
        <v>452</v>
      </c>
      <c r="M4" s="47" t="s">
        <v>453</v>
      </c>
      <c r="N4" s="46" t="s">
        <v>452</v>
      </c>
      <c r="O4" s="45" t="s">
        <v>451</v>
      </c>
      <c r="P4" s="46" t="s">
        <v>452</v>
      </c>
      <c r="Q4" s="47" t="s">
        <v>453</v>
      </c>
      <c r="R4" s="46" t="s">
        <v>452</v>
      </c>
      <c r="S4" s="45" t="s">
        <v>451</v>
      </c>
      <c r="T4" s="46" t="s">
        <v>452</v>
      </c>
      <c r="U4" s="47" t="s">
        <v>453</v>
      </c>
      <c r="V4" s="46" t="s">
        <v>452</v>
      </c>
      <c r="W4" s="45" t="s">
        <v>451</v>
      </c>
      <c r="X4" s="46" t="s">
        <v>452</v>
      </c>
      <c r="Y4" s="47" t="s">
        <v>453</v>
      </c>
      <c r="Z4" s="46" t="s">
        <v>452</v>
      </c>
      <c r="AA4" s="45" t="s">
        <v>451</v>
      </c>
      <c r="AB4" s="46" t="s">
        <v>452</v>
      </c>
      <c r="AC4" s="47" t="s">
        <v>453</v>
      </c>
      <c r="AD4" s="46" t="s">
        <v>452</v>
      </c>
      <c r="AE4" s="48"/>
      <c r="AF4" s="49"/>
    </row>
    <row r="5" spans="1:34" ht="14.25">
      <c r="A5" s="4" t="s">
        <v>4</v>
      </c>
      <c r="B5" s="5" t="s">
        <v>5</v>
      </c>
      <c r="C5" s="6">
        <v>3</v>
      </c>
      <c r="D5" s="7">
        <f>HLOOKUP(C5,Sheet3!$A$1:$CX$7,2)</f>
        <v>98</v>
      </c>
      <c r="E5" s="8">
        <v>3</v>
      </c>
      <c r="F5" s="5">
        <f>HLOOKUP(E5,Sheet3!$A$1:$CX$7,3)</f>
        <v>98</v>
      </c>
      <c r="G5" s="6">
        <v>1</v>
      </c>
      <c r="H5" s="7">
        <f>HLOOKUP(G5,Sheet3!$A$1:$CX$7,2)</f>
        <v>100</v>
      </c>
      <c r="I5" s="8">
        <v>2</v>
      </c>
      <c r="J5" s="9">
        <f>HLOOKUP(I5,Sheet3!$A$1:$CX$7,3)</f>
        <v>99</v>
      </c>
      <c r="K5" s="6">
        <v>1</v>
      </c>
      <c r="L5" s="7">
        <f>HLOOKUP(K5,Sheet3!$A$1:$CX$7,4)</f>
        <v>32</v>
      </c>
      <c r="M5" s="8">
        <v>1</v>
      </c>
      <c r="N5" s="5">
        <f>HLOOKUP(M5,Sheet3!$A$1:$CX$7,5)</f>
        <v>32</v>
      </c>
      <c r="O5" s="10">
        <v>16</v>
      </c>
      <c r="P5" s="7">
        <f>HLOOKUP(O5,Sheet3!$A$1:$CX$7,6)</f>
        <v>85</v>
      </c>
      <c r="Q5" s="8">
        <v>5</v>
      </c>
      <c r="R5" s="9">
        <f>HLOOKUP(Q5,Sheet3!$A$1:$CX$7,7)</f>
        <v>96</v>
      </c>
      <c r="S5" s="6">
        <v>2</v>
      </c>
      <c r="T5" s="7">
        <f>HLOOKUP(S5,Sheet3!$A$1:$CX$7,4)</f>
        <v>30</v>
      </c>
      <c r="U5" s="8">
        <v>2</v>
      </c>
      <c r="V5" s="5">
        <f>HLOOKUP(U5,Sheet3!$A$1:$CX$7,5)</f>
        <v>30</v>
      </c>
      <c r="W5" s="10">
        <v>16</v>
      </c>
      <c r="X5" s="7">
        <f>HLOOKUP(W5,Sheet3!$A$1:$CX$7,6)</f>
        <v>85</v>
      </c>
      <c r="Y5" s="8">
        <v>9</v>
      </c>
      <c r="Z5" s="9">
        <f>HLOOKUP(Y5,Sheet3!$A$1:$CX$7,7)</f>
        <v>92</v>
      </c>
      <c r="AA5" s="6">
        <v>1</v>
      </c>
      <c r="AB5" s="7">
        <f>HLOOKUP(AA5,Sheet3!$A$1:$CX$7,2)</f>
        <v>100</v>
      </c>
      <c r="AC5" s="8">
        <v>1</v>
      </c>
      <c r="AD5" s="5">
        <f>HLOOKUP(AC5,Sheet3!$A$1:$CX$7,3)</f>
        <v>100</v>
      </c>
      <c r="AE5" s="11">
        <f aca="true" t="shared" si="0" ref="AE5:AE36">D5+F5+H5+J5+L5+N5+P5+R5+T5+V5+X5+Z5+AB5+AD5</f>
        <v>1077</v>
      </c>
      <c r="AF5" s="12">
        <f>RANK(AH5,$AH$5:$AH$202)</f>
        <v>1</v>
      </c>
      <c r="AH5" s="1">
        <f>INT(CONCATENATE(AE5+100,P5+R5+100,X5+Z5+100,AB5+AD5+100,D5+F5+100,H5+J5+100,L5+N5+100,T5+V5+100))</f>
        <v>1.17728127730029E+24</v>
      </c>
    </row>
    <row r="6" spans="1:34" ht="14.25">
      <c r="A6" s="13" t="s">
        <v>2</v>
      </c>
      <c r="B6" s="14" t="s">
        <v>3</v>
      </c>
      <c r="C6" s="15">
        <v>2</v>
      </c>
      <c r="D6" s="16">
        <f>HLOOKUP(C6,Sheet3!$A$1:$CX$7,2)</f>
        <v>99</v>
      </c>
      <c r="E6" s="17">
        <v>5</v>
      </c>
      <c r="F6" s="14">
        <f>HLOOKUP(E6,Sheet3!$A$1:$CX$7,3)</f>
        <v>96</v>
      </c>
      <c r="G6" s="15">
        <v>2</v>
      </c>
      <c r="H6" s="16">
        <f>HLOOKUP(G6,Sheet3!$A$1:$CX$7,2)</f>
        <v>99</v>
      </c>
      <c r="I6" s="17">
        <v>1</v>
      </c>
      <c r="J6" s="18">
        <f>HLOOKUP(I6,Sheet3!$A$1:$CX$7,3)</f>
        <v>100</v>
      </c>
      <c r="K6" s="15">
        <v>2</v>
      </c>
      <c r="L6" s="16">
        <f>HLOOKUP(K6,Sheet3!$A$1:$CX$7,4)</f>
        <v>30</v>
      </c>
      <c r="M6" s="17">
        <v>2</v>
      </c>
      <c r="N6" s="14">
        <f>HLOOKUP(M6,Sheet3!$A$1:$CX$7,5)</f>
        <v>30</v>
      </c>
      <c r="O6" s="19">
        <v>18</v>
      </c>
      <c r="P6" s="16">
        <f>HLOOKUP(O6,Sheet3!$A$1:$CX$7,6)</f>
        <v>0</v>
      </c>
      <c r="Q6" s="17">
        <v>6</v>
      </c>
      <c r="R6" s="18">
        <f>HLOOKUP(Q6,Sheet3!$A$1:$CX$7,7)</f>
        <v>95</v>
      </c>
      <c r="S6" s="15">
        <v>1</v>
      </c>
      <c r="T6" s="16">
        <f>HLOOKUP(S6,Sheet3!$A$1:$CX$7,4)</f>
        <v>32</v>
      </c>
      <c r="U6" s="17">
        <v>1</v>
      </c>
      <c r="V6" s="14">
        <f>HLOOKUP(U6,Sheet3!$A$1:$CX$7,5)</f>
        <v>32</v>
      </c>
      <c r="W6" s="19">
        <v>7</v>
      </c>
      <c r="X6" s="16">
        <f>HLOOKUP(W6,Sheet3!$A$1:$CX$7,6)</f>
        <v>94</v>
      </c>
      <c r="Y6" s="17">
        <v>4</v>
      </c>
      <c r="Z6" s="18">
        <f>HLOOKUP(Y6,Sheet3!$A$1:$CX$7,7)</f>
        <v>97</v>
      </c>
      <c r="AA6" s="15">
        <v>2</v>
      </c>
      <c r="AB6" s="16">
        <f>HLOOKUP(AA6,Sheet3!$A$1:$CX$7,2)</f>
        <v>99</v>
      </c>
      <c r="AC6" s="17">
        <v>1</v>
      </c>
      <c r="AD6" s="14">
        <f>HLOOKUP(AC6,Sheet3!$A$1:$CX$7,3)</f>
        <v>100</v>
      </c>
      <c r="AE6" s="20">
        <f t="shared" si="0"/>
        <v>1003</v>
      </c>
      <c r="AF6" s="21">
        <f aca="true" t="shared" si="1" ref="AF6:AF69">RANK(AH6,$AH$5:$AH$202)</f>
        <v>2</v>
      </c>
      <c r="AH6" s="1">
        <f aca="true" t="shared" si="2" ref="AH6:AH69">INT(CONCATENATE(AE6+100,P6+R6+100,X6+Z6+100,AB6+AD6+100,D6+F6+100,H6+J6+100,L6+N6+100,T6+V6+100))</f>
        <v>1.10319529129929E+24</v>
      </c>
    </row>
    <row r="7" spans="1:34" ht="14.25">
      <c r="A7" s="13" t="s">
        <v>0</v>
      </c>
      <c r="B7" s="14" t="s">
        <v>12</v>
      </c>
      <c r="C7" s="15">
        <v>8</v>
      </c>
      <c r="D7" s="16">
        <f>HLOOKUP(C7,Sheet3!$A$1:$CX$7,2)</f>
        <v>93</v>
      </c>
      <c r="E7" s="17">
        <v>7</v>
      </c>
      <c r="F7" s="14">
        <f>HLOOKUP(E7,Sheet3!$A$1:$CX$7,3)</f>
        <v>94</v>
      </c>
      <c r="G7" s="15">
        <v>4</v>
      </c>
      <c r="H7" s="16">
        <f>HLOOKUP(G7,Sheet3!$A$1:$CX$7,2)</f>
        <v>97</v>
      </c>
      <c r="I7" s="17">
        <v>5</v>
      </c>
      <c r="J7" s="18">
        <f>HLOOKUP(I7,Sheet3!$A$1:$CX$7,3)</f>
        <v>96</v>
      </c>
      <c r="K7" s="15">
        <v>4</v>
      </c>
      <c r="L7" s="16">
        <f>HLOOKUP(K7,Sheet3!$A$1:$CX$7,4)</f>
        <v>26</v>
      </c>
      <c r="M7" s="17">
        <v>3</v>
      </c>
      <c r="N7" s="14">
        <f>HLOOKUP(M7,Sheet3!$A$1:$CX$7,5)</f>
        <v>28</v>
      </c>
      <c r="O7" s="19">
        <v>51</v>
      </c>
      <c r="P7" s="16">
        <f>HLOOKUP(O7,Sheet3!$A$1:$CX$7,6)</f>
        <v>0</v>
      </c>
      <c r="Q7" s="17">
        <v>41</v>
      </c>
      <c r="R7" s="18">
        <f>HLOOKUP(Q7,Sheet3!$A$1:$CX$7,7)</f>
        <v>0</v>
      </c>
      <c r="S7" s="15">
        <v>4</v>
      </c>
      <c r="T7" s="16">
        <f>HLOOKUP(S7,Sheet3!$A$1:$CX$7,4)</f>
        <v>26</v>
      </c>
      <c r="U7" s="17">
        <v>3</v>
      </c>
      <c r="V7" s="14">
        <f>HLOOKUP(U7,Sheet3!$A$1:$CX$7,5)</f>
        <v>28</v>
      </c>
      <c r="W7" s="19">
        <v>41</v>
      </c>
      <c r="X7" s="16">
        <f>HLOOKUP(W7,Sheet3!$A$1:$CX$7,6)</f>
        <v>0</v>
      </c>
      <c r="Y7" s="17">
        <v>37</v>
      </c>
      <c r="Z7" s="18">
        <f>HLOOKUP(Y7,Sheet3!$A$1:$CX$7,7)</f>
        <v>0</v>
      </c>
      <c r="AA7" s="15">
        <v>5</v>
      </c>
      <c r="AB7" s="16">
        <f>HLOOKUP(AA7,Sheet3!$A$1:$CX$7,2)</f>
        <v>96</v>
      </c>
      <c r="AC7" s="17">
        <v>4</v>
      </c>
      <c r="AD7" s="14">
        <f>HLOOKUP(AC7,Sheet3!$A$1:$CX$7,3)</f>
        <v>97</v>
      </c>
      <c r="AE7" s="20">
        <f t="shared" si="0"/>
        <v>681</v>
      </c>
      <c r="AF7" s="21">
        <f t="shared" si="1"/>
        <v>3</v>
      </c>
      <c r="AH7" s="1">
        <f t="shared" si="2"/>
        <v>7.81100100293287E+23</v>
      </c>
    </row>
    <row r="8" spans="1:34" ht="14.25">
      <c r="A8" s="13" t="s">
        <v>2</v>
      </c>
      <c r="B8" s="18" t="s">
        <v>1</v>
      </c>
      <c r="C8" s="15">
        <v>1</v>
      </c>
      <c r="D8" s="16">
        <f>HLOOKUP(C8,Sheet3!$A$1:$CX$7,2)</f>
        <v>100</v>
      </c>
      <c r="E8" s="17">
        <v>3</v>
      </c>
      <c r="F8" s="14">
        <f>HLOOKUP(E8,Sheet3!$A$1:$CX$7,3)</f>
        <v>98</v>
      </c>
      <c r="G8" s="15">
        <v>5</v>
      </c>
      <c r="H8" s="16">
        <f>HLOOKUP(G8,Sheet3!$A$1:$CX$7,2)</f>
        <v>96</v>
      </c>
      <c r="I8" s="17">
        <v>3</v>
      </c>
      <c r="J8" s="18">
        <f>HLOOKUP(I8,Sheet3!$A$1:$CX$7,3)</f>
        <v>98</v>
      </c>
      <c r="K8" s="15">
        <v>7</v>
      </c>
      <c r="L8" s="16">
        <f>HLOOKUP(K8,Sheet3!$A$1:$CX$7,4)</f>
        <v>20</v>
      </c>
      <c r="M8" s="17">
        <v>6</v>
      </c>
      <c r="N8" s="14">
        <f>HLOOKUP(M8,Sheet3!$A$1:$CX$7,5)</f>
        <v>22</v>
      </c>
      <c r="O8" s="19"/>
      <c r="P8" s="16">
        <f>HLOOKUP(O8,Sheet3!$A$1:$CX$7,6)</f>
        <v>0</v>
      </c>
      <c r="Q8" s="17"/>
      <c r="R8" s="18">
        <f>HLOOKUP(Q8,Sheet3!$A$1:$CX$7,7)</f>
        <v>0</v>
      </c>
      <c r="S8" s="15">
        <v>8</v>
      </c>
      <c r="T8" s="16">
        <f>HLOOKUP(S8,Sheet3!$A$1:$CX$7,4)</f>
        <v>18</v>
      </c>
      <c r="U8" s="17">
        <v>4</v>
      </c>
      <c r="V8" s="14">
        <f>HLOOKUP(U8,Sheet3!$A$1:$CX$7,5)</f>
        <v>26</v>
      </c>
      <c r="W8" s="19">
        <v>19</v>
      </c>
      <c r="X8" s="16">
        <f>HLOOKUP(W8,Sheet3!$A$1:$CX$7,6)</f>
        <v>0</v>
      </c>
      <c r="Y8" s="17">
        <v>24</v>
      </c>
      <c r="Z8" s="18">
        <f>HLOOKUP(Y8,Sheet3!$A$1:$CX$7,7)</f>
        <v>0</v>
      </c>
      <c r="AA8" s="15">
        <v>6</v>
      </c>
      <c r="AB8" s="16">
        <f>HLOOKUP(AA8,Sheet3!$A$1:$CX$7,2)</f>
        <v>95</v>
      </c>
      <c r="AC8" s="17">
        <v>6</v>
      </c>
      <c r="AD8" s="14">
        <f>HLOOKUP(AC8,Sheet3!$A$1:$CX$7,3)</f>
        <v>95</v>
      </c>
      <c r="AE8" s="20">
        <f t="shared" si="0"/>
        <v>668</v>
      </c>
      <c r="AF8" s="21">
        <f t="shared" si="1"/>
        <v>4</v>
      </c>
      <c r="AH8" s="1">
        <f t="shared" si="2"/>
        <v>7.68100100290298E+23</v>
      </c>
    </row>
    <row r="9" spans="1:34" ht="14.25">
      <c r="A9" s="13" t="s">
        <v>2</v>
      </c>
      <c r="B9" s="18" t="s">
        <v>6</v>
      </c>
      <c r="C9" s="15">
        <v>3</v>
      </c>
      <c r="D9" s="16">
        <f>HLOOKUP(C9,Sheet3!$A$1:$CX$7,2)</f>
        <v>98</v>
      </c>
      <c r="E9" s="17">
        <v>2</v>
      </c>
      <c r="F9" s="14">
        <f>HLOOKUP(E9,Sheet3!$A$1:$CX$7,3)</f>
        <v>99</v>
      </c>
      <c r="G9" s="15">
        <v>6</v>
      </c>
      <c r="H9" s="16">
        <f>HLOOKUP(G9,Sheet3!$A$1:$CX$7,2)</f>
        <v>95</v>
      </c>
      <c r="I9" s="17">
        <v>9</v>
      </c>
      <c r="J9" s="18">
        <f>HLOOKUP(I9,Sheet3!$A$1:$CX$7,3)</f>
        <v>92</v>
      </c>
      <c r="K9" s="15">
        <v>3</v>
      </c>
      <c r="L9" s="16">
        <f>HLOOKUP(K9,Sheet3!$A$1:$CX$7,4)</f>
        <v>28</v>
      </c>
      <c r="M9" s="17">
        <v>5</v>
      </c>
      <c r="N9" s="14">
        <f>HLOOKUP(M9,Sheet3!$A$1:$CX$7,5)</f>
        <v>24</v>
      </c>
      <c r="O9" s="19"/>
      <c r="P9" s="16">
        <f>HLOOKUP(O9,Sheet3!$A$1:$CX$7,6)</f>
        <v>0</v>
      </c>
      <c r="Q9" s="17"/>
      <c r="R9" s="18">
        <f>HLOOKUP(Q9,Sheet3!$A$1:$CX$7,7)</f>
        <v>0</v>
      </c>
      <c r="S9" s="15">
        <v>6</v>
      </c>
      <c r="T9" s="16">
        <f>HLOOKUP(S9,Sheet3!$A$1:$CX$7,4)</f>
        <v>22</v>
      </c>
      <c r="U9" s="17">
        <v>6</v>
      </c>
      <c r="V9" s="14">
        <f>HLOOKUP(U9,Sheet3!$A$1:$CX$7,5)</f>
        <v>22</v>
      </c>
      <c r="W9" s="19"/>
      <c r="X9" s="16">
        <f>HLOOKUP(W9,Sheet3!$A$1:$CX$7,6)</f>
        <v>0</v>
      </c>
      <c r="Y9" s="17"/>
      <c r="Z9" s="18">
        <f>HLOOKUP(Y9,Sheet3!$A$1:$CX$7,7)</f>
        <v>0</v>
      </c>
      <c r="AA9" s="15">
        <v>8</v>
      </c>
      <c r="AB9" s="16">
        <f>HLOOKUP(AA9,Sheet3!$A$1:$CX$7,2)</f>
        <v>93</v>
      </c>
      <c r="AC9" s="17">
        <v>17</v>
      </c>
      <c r="AD9" s="14">
        <f>HLOOKUP(AC9,Sheet3!$A$1:$CX$7,3)</f>
        <v>84</v>
      </c>
      <c r="AE9" s="20">
        <f t="shared" si="0"/>
        <v>657</v>
      </c>
      <c r="AF9" s="21">
        <f t="shared" si="1"/>
        <v>5</v>
      </c>
      <c r="AH9" s="1">
        <f t="shared" si="2"/>
        <v>7.57100100277297E+23</v>
      </c>
    </row>
    <row r="10" spans="1:34" ht="14.25">
      <c r="A10" s="13" t="s">
        <v>2</v>
      </c>
      <c r="B10" s="18" t="s">
        <v>11</v>
      </c>
      <c r="C10" s="15">
        <v>7</v>
      </c>
      <c r="D10" s="16">
        <f>HLOOKUP(C10,Sheet3!$A$1:$CX$7,2)</f>
        <v>94</v>
      </c>
      <c r="E10" s="17">
        <v>1</v>
      </c>
      <c r="F10" s="14">
        <f>HLOOKUP(E10,Sheet3!$A$1:$CX$7,3)</f>
        <v>100</v>
      </c>
      <c r="G10" s="15">
        <v>11</v>
      </c>
      <c r="H10" s="16">
        <f>HLOOKUP(G10,Sheet3!$A$1:$CX$7,2)</f>
        <v>90</v>
      </c>
      <c r="I10" s="17">
        <v>6</v>
      </c>
      <c r="J10" s="18">
        <f>HLOOKUP(I10,Sheet3!$A$1:$CX$7,3)</f>
        <v>95</v>
      </c>
      <c r="K10" s="15">
        <v>6</v>
      </c>
      <c r="L10" s="16">
        <f>HLOOKUP(K10,Sheet3!$A$1:$CX$7,4)</f>
        <v>22</v>
      </c>
      <c r="M10" s="17">
        <v>8</v>
      </c>
      <c r="N10" s="14">
        <f>HLOOKUP(M10,Sheet3!$A$1:$CX$7,5)</f>
        <v>18</v>
      </c>
      <c r="O10" s="19"/>
      <c r="P10" s="16">
        <f>HLOOKUP(O10,Sheet3!$A$1:$CX$7,6)</f>
        <v>0</v>
      </c>
      <c r="Q10" s="17"/>
      <c r="R10" s="18">
        <f>HLOOKUP(Q10,Sheet3!$A$1:$CX$7,7)</f>
        <v>0</v>
      </c>
      <c r="S10" s="15">
        <v>7</v>
      </c>
      <c r="T10" s="16">
        <f>HLOOKUP(S10,Sheet3!$A$1:$CX$7,4)</f>
        <v>20</v>
      </c>
      <c r="U10" s="17">
        <v>8</v>
      </c>
      <c r="V10" s="14">
        <f>HLOOKUP(U10,Sheet3!$A$1:$CX$7,5)</f>
        <v>18</v>
      </c>
      <c r="W10" s="19"/>
      <c r="X10" s="16">
        <f>HLOOKUP(W10,Sheet3!$A$1:$CX$7,6)</f>
        <v>0</v>
      </c>
      <c r="Y10" s="17"/>
      <c r="Z10" s="18">
        <f>HLOOKUP(Y10,Sheet3!$A$1:$CX$7,7)</f>
        <v>0</v>
      </c>
      <c r="AA10" s="15">
        <v>4</v>
      </c>
      <c r="AB10" s="16">
        <f>HLOOKUP(AA10,Sheet3!$A$1:$CX$7,2)</f>
        <v>97</v>
      </c>
      <c r="AC10" s="17">
        <v>11</v>
      </c>
      <c r="AD10" s="14">
        <f>HLOOKUP(AC10,Sheet3!$A$1:$CX$7,3)</f>
        <v>90</v>
      </c>
      <c r="AE10" s="20">
        <f t="shared" si="0"/>
        <v>644</v>
      </c>
      <c r="AF10" s="21">
        <f t="shared" si="1"/>
        <v>6</v>
      </c>
      <c r="AH10" s="1">
        <f t="shared" si="2"/>
        <v>7.44100100287294E+23</v>
      </c>
    </row>
    <row r="11" spans="1:34" ht="14.25">
      <c r="A11" s="13" t="s">
        <v>4</v>
      </c>
      <c r="B11" s="18" t="s">
        <v>18</v>
      </c>
      <c r="C11" s="15">
        <v>11</v>
      </c>
      <c r="D11" s="16">
        <f>HLOOKUP(C11,Sheet3!$A$1:$CX$7,2)</f>
        <v>90</v>
      </c>
      <c r="E11" s="17">
        <v>6</v>
      </c>
      <c r="F11" s="14">
        <f>HLOOKUP(E11,Sheet3!$A$1:$CX$7,3)</f>
        <v>95</v>
      </c>
      <c r="G11" s="15">
        <v>3</v>
      </c>
      <c r="H11" s="16">
        <f>HLOOKUP(G11,Sheet3!$A$1:$CX$7,2)</f>
        <v>98</v>
      </c>
      <c r="I11" s="17">
        <v>4</v>
      </c>
      <c r="J11" s="18">
        <f>HLOOKUP(I11,Sheet3!$A$1:$CX$7,3)</f>
        <v>97</v>
      </c>
      <c r="K11" s="15">
        <v>10</v>
      </c>
      <c r="L11" s="16">
        <f>HLOOKUP(K11,Sheet3!$A$1:$CX$7,4)</f>
        <v>14</v>
      </c>
      <c r="M11" s="17"/>
      <c r="N11" s="14">
        <f>HLOOKUP(M11,Sheet3!$A$1:$CX$7,5)</f>
        <v>0</v>
      </c>
      <c r="O11" s="19"/>
      <c r="P11" s="16">
        <f>HLOOKUP(O11,Sheet3!$A$1:$CX$7,6)</f>
        <v>0</v>
      </c>
      <c r="Q11" s="17"/>
      <c r="R11" s="18">
        <f>HLOOKUP(Q11,Sheet3!$A$1:$CX$7,7)</f>
        <v>0</v>
      </c>
      <c r="S11" s="15">
        <v>5</v>
      </c>
      <c r="T11" s="16">
        <f>HLOOKUP(S11,Sheet3!$A$1:$CX$7,4)</f>
        <v>24</v>
      </c>
      <c r="U11" s="17">
        <v>7</v>
      </c>
      <c r="V11" s="14">
        <f>HLOOKUP(U11,Sheet3!$A$1:$CX$7,5)</f>
        <v>20</v>
      </c>
      <c r="W11" s="19"/>
      <c r="X11" s="16">
        <f>HLOOKUP(W11,Sheet3!$A$1:$CX$7,6)</f>
        <v>0</v>
      </c>
      <c r="Y11" s="17"/>
      <c r="Z11" s="18">
        <f>HLOOKUP(Y11,Sheet3!$A$1:$CX$7,7)</f>
        <v>0</v>
      </c>
      <c r="AA11" s="15">
        <v>9</v>
      </c>
      <c r="AB11" s="16">
        <f>HLOOKUP(AA11,Sheet3!$A$1:$CX$7,2)</f>
        <v>92</v>
      </c>
      <c r="AC11" s="17">
        <v>3</v>
      </c>
      <c r="AD11" s="14">
        <f>HLOOKUP(AC11,Sheet3!$A$1:$CX$7,3)</f>
        <v>98</v>
      </c>
      <c r="AE11" s="20">
        <f t="shared" si="0"/>
        <v>628</v>
      </c>
      <c r="AF11" s="21">
        <f t="shared" si="1"/>
        <v>7</v>
      </c>
      <c r="AH11" s="1">
        <f t="shared" si="2"/>
        <v>7.28100100290285E+23</v>
      </c>
    </row>
    <row r="12" spans="1:34" ht="14.25">
      <c r="A12" s="13" t="s">
        <v>7</v>
      </c>
      <c r="B12" s="18" t="s">
        <v>8</v>
      </c>
      <c r="C12" s="15">
        <v>5</v>
      </c>
      <c r="D12" s="16">
        <f>HLOOKUP(C12,Sheet3!$A$1:$CX$7,2)</f>
        <v>96</v>
      </c>
      <c r="E12" s="17">
        <v>5</v>
      </c>
      <c r="F12" s="14">
        <f>HLOOKUP(E12,Sheet3!$A$1:$CX$7,3)</f>
        <v>96</v>
      </c>
      <c r="G12" s="15">
        <v>7</v>
      </c>
      <c r="H12" s="16">
        <f>HLOOKUP(G12,Sheet3!$A$1:$CX$7,2)</f>
        <v>94</v>
      </c>
      <c r="I12" s="17">
        <v>57</v>
      </c>
      <c r="J12" s="18">
        <f>HLOOKUP(I12,Sheet3!$A$1:$CX$7,3)</f>
        <v>0</v>
      </c>
      <c r="K12" s="15">
        <v>5</v>
      </c>
      <c r="L12" s="16">
        <f>HLOOKUP(K12,Sheet3!$A$1:$CX$7,4)</f>
        <v>24</v>
      </c>
      <c r="M12" s="17">
        <v>4</v>
      </c>
      <c r="N12" s="14">
        <f>HLOOKUP(M12,Sheet3!$A$1:$CX$7,5)</f>
        <v>26</v>
      </c>
      <c r="O12" s="19">
        <v>81</v>
      </c>
      <c r="P12" s="16">
        <f>HLOOKUP(O12,Sheet3!$A$1:$CX$7,6)</f>
        <v>0</v>
      </c>
      <c r="Q12" s="17"/>
      <c r="R12" s="18">
        <f>HLOOKUP(Q12,Sheet3!$A$1:$CX$7,7)</f>
        <v>0</v>
      </c>
      <c r="S12" s="15">
        <v>3</v>
      </c>
      <c r="T12" s="16">
        <f>HLOOKUP(S12,Sheet3!$A$1:$CX$7,4)</f>
        <v>28</v>
      </c>
      <c r="U12" s="17">
        <v>5</v>
      </c>
      <c r="V12" s="14">
        <f>HLOOKUP(U12,Sheet3!$A$1:$CX$7,5)</f>
        <v>24</v>
      </c>
      <c r="W12" s="19"/>
      <c r="X12" s="16">
        <f>HLOOKUP(W12,Sheet3!$A$1:$CX$7,6)</f>
        <v>0</v>
      </c>
      <c r="Y12" s="17"/>
      <c r="Z12" s="18">
        <f>HLOOKUP(Y12,Sheet3!$A$1:$CX$7,7)</f>
        <v>0</v>
      </c>
      <c r="AA12" s="15">
        <v>3</v>
      </c>
      <c r="AB12" s="16">
        <f>HLOOKUP(AA12,Sheet3!$A$1:$CX$7,2)</f>
        <v>98</v>
      </c>
      <c r="AC12" s="17">
        <v>3</v>
      </c>
      <c r="AD12" s="14">
        <f>HLOOKUP(AC12,Sheet3!$A$1:$CX$7,3)</f>
        <v>98</v>
      </c>
      <c r="AE12" s="20">
        <f t="shared" si="0"/>
        <v>584</v>
      </c>
      <c r="AF12" s="21">
        <f t="shared" si="1"/>
        <v>8</v>
      </c>
      <c r="AH12" s="1">
        <f t="shared" si="2"/>
        <v>6.84100100296292E+23</v>
      </c>
    </row>
    <row r="13" spans="1:34" ht="14.25">
      <c r="A13" s="13" t="s">
        <v>16</v>
      </c>
      <c r="B13" s="18" t="s">
        <v>17</v>
      </c>
      <c r="C13" s="15">
        <v>11</v>
      </c>
      <c r="D13" s="16">
        <f>HLOOKUP(C13,Sheet3!$A$1:$CX$7,2)</f>
        <v>90</v>
      </c>
      <c r="E13" s="17">
        <v>1</v>
      </c>
      <c r="F13" s="14">
        <f>HLOOKUP(E13,Sheet3!$A$1:$CX$7,3)</f>
        <v>100</v>
      </c>
      <c r="G13" s="15">
        <v>12</v>
      </c>
      <c r="H13" s="16">
        <f>HLOOKUP(G13,Sheet3!$A$1:$CX$7,2)</f>
        <v>89</v>
      </c>
      <c r="I13" s="17">
        <v>12</v>
      </c>
      <c r="J13" s="18">
        <f>HLOOKUP(I13,Sheet3!$A$1:$CX$7,3)</f>
        <v>89</v>
      </c>
      <c r="K13" s="15">
        <v>13</v>
      </c>
      <c r="L13" s="16">
        <f>HLOOKUP(K13,Sheet3!$A$1:$CX$7,4)</f>
        <v>8</v>
      </c>
      <c r="M13" s="17"/>
      <c r="N13" s="14">
        <f>HLOOKUP(M13,Sheet3!$A$1:$CX$7,5)</f>
        <v>0</v>
      </c>
      <c r="O13" s="19"/>
      <c r="P13" s="16">
        <f>HLOOKUP(O13,Sheet3!$A$1:$CX$7,6)</f>
        <v>0</v>
      </c>
      <c r="Q13" s="17"/>
      <c r="R13" s="18">
        <f>HLOOKUP(Q13,Sheet3!$A$1:$CX$7,7)</f>
        <v>0</v>
      </c>
      <c r="S13" s="15">
        <v>15</v>
      </c>
      <c r="T13" s="16">
        <f>HLOOKUP(S13,Sheet3!$A$1:$CX$7,4)</f>
        <v>4</v>
      </c>
      <c r="U13" s="17"/>
      <c r="V13" s="14">
        <f>HLOOKUP(U13,Sheet3!$A$1:$CX$7,5)</f>
        <v>0</v>
      </c>
      <c r="W13" s="19"/>
      <c r="X13" s="16">
        <f>HLOOKUP(W13,Sheet3!$A$1:$CX$7,6)</f>
        <v>0</v>
      </c>
      <c r="Y13" s="17"/>
      <c r="Z13" s="18">
        <f>HLOOKUP(Y13,Sheet3!$A$1:$CX$7,7)</f>
        <v>0</v>
      </c>
      <c r="AA13" s="15">
        <v>17</v>
      </c>
      <c r="AB13" s="16">
        <f>HLOOKUP(AA13,Sheet3!$A$1:$CX$7,2)</f>
        <v>84</v>
      </c>
      <c r="AC13" s="17">
        <v>20</v>
      </c>
      <c r="AD13" s="14">
        <f>HLOOKUP(AC13,Sheet3!$A$1:$CX$7,3)</f>
        <v>81</v>
      </c>
      <c r="AE13" s="20">
        <f t="shared" si="0"/>
        <v>545</v>
      </c>
      <c r="AF13" s="21">
        <f t="shared" si="1"/>
        <v>9</v>
      </c>
      <c r="AH13" s="1">
        <f t="shared" si="2"/>
        <v>6.4510010026529E+23</v>
      </c>
    </row>
    <row r="14" spans="1:34" ht="14.25">
      <c r="A14" s="13" t="s">
        <v>23</v>
      </c>
      <c r="B14" s="18" t="s">
        <v>24</v>
      </c>
      <c r="C14" s="15">
        <v>15</v>
      </c>
      <c r="D14" s="16">
        <f>HLOOKUP(C14,Sheet3!$A$1:$CX$7,2)</f>
        <v>86</v>
      </c>
      <c r="E14" s="17">
        <v>5</v>
      </c>
      <c r="F14" s="14">
        <f>HLOOKUP(E14,Sheet3!$A$1:$CX$7,3)</f>
        <v>96</v>
      </c>
      <c r="G14" s="15">
        <v>15</v>
      </c>
      <c r="H14" s="16">
        <f>HLOOKUP(G14,Sheet3!$A$1:$CX$7,2)</f>
        <v>86</v>
      </c>
      <c r="I14" s="17">
        <v>25</v>
      </c>
      <c r="J14" s="18">
        <f>HLOOKUP(I14,Sheet3!$A$1:$CX$7,3)</f>
        <v>76</v>
      </c>
      <c r="K14" s="15">
        <v>8</v>
      </c>
      <c r="L14" s="16">
        <f>HLOOKUP(K14,Sheet3!$A$1:$CX$7,4)</f>
        <v>18</v>
      </c>
      <c r="M14" s="17">
        <v>7</v>
      </c>
      <c r="N14" s="14">
        <f>HLOOKUP(M14,Sheet3!$A$1:$CX$7,5)</f>
        <v>20</v>
      </c>
      <c r="O14" s="19"/>
      <c r="P14" s="16">
        <f>HLOOKUP(O14,Sheet3!$A$1:$CX$7,6)</f>
        <v>0</v>
      </c>
      <c r="Q14" s="17"/>
      <c r="R14" s="18">
        <f>HLOOKUP(Q14,Sheet3!$A$1:$CX$7,7)</f>
        <v>0</v>
      </c>
      <c r="S14" s="15">
        <v>14</v>
      </c>
      <c r="T14" s="16">
        <f>HLOOKUP(S14,Sheet3!$A$1:$CX$7,4)</f>
        <v>6</v>
      </c>
      <c r="U14" s="17"/>
      <c r="V14" s="14">
        <f>HLOOKUP(U14,Sheet3!$A$1:$CX$7,5)</f>
        <v>0</v>
      </c>
      <c r="W14" s="19"/>
      <c r="X14" s="16">
        <f>HLOOKUP(W14,Sheet3!$A$1:$CX$7,6)</f>
        <v>0</v>
      </c>
      <c r="Y14" s="17"/>
      <c r="Z14" s="18">
        <f>HLOOKUP(Y14,Sheet3!$A$1:$CX$7,7)</f>
        <v>0</v>
      </c>
      <c r="AA14" s="15">
        <v>44</v>
      </c>
      <c r="AB14" s="16">
        <f>HLOOKUP(AA14,Sheet3!$A$1:$CX$7,2)</f>
        <v>57</v>
      </c>
      <c r="AC14" s="17">
        <v>2</v>
      </c>
      <c r="AD14" s="14">
        <f>HLOOKUP(AC14,Sheet3!$A$1:$CX$7,3)</f>
        <v>99</v>
      </c>
      <c r="AE14" s="20">
        <f t="shared" si="0"/>
        <v>544</v>
      </c>
      <c r="AF14" s="21">
        <f t="shared" si="1"/>
        <v>10</v>
      </c>
      <c r="AH14" s="1">
        <f t="shared" si="2"/>
        <v>6.44100100256282E+23</v>
      </c>
    </row>
    <row r="15" spans="1:34" ht="14.25">
      <c r="A15" s="13" t="s">
        <v>4</v>
      </c>
      <c r="B15" s="18" t="s">
        <v>15</v>
      </c>
      <c r="C15" s="15">
        <v>10</v>
      </c>
      <c r="D15" s="16">
        <f>HLOOKUP(C15,Sheet3!$A$1:$CX$7,2)</f>
        <v>91</v>
      </c>
      <c r="E15" s="17">
        <v>12</v>
      </c>
      <c r="F15" s="14">
        <f>HLOOKUP(E15,Sheet3!$A$1:$CX$7,3)</f>
        <v>89</v>
      </c>
      <c r="G15" s="15">
        <v>10</v>
      </c>
      <c r="H15" s="16">
        <f>HLOOKUP(G15,Sheet3!$A$1:$CX$7,2)</f>
        <v>91</v>
      </c>
      <c r="I15" s="17">
        <v>11</v>
      </c>
      <c r="J15" s="18">
        <f>HLOOKUP(I15,Sheet3!$A$1:$CX$7,3)</f>
        <v>90</v>
      </c>
      <c r="K15" s="15">
        <v>12</v>
      </c>
      <c r="L15" s="16">
        <f>HLOOKUP(K15,Sheet3!$A$1:$CX$7,4)</f>
        <v>10</v>
      </c>
      <c r="M15" s="17"/>
      <c r="N15" s="14">
        <f>HLOOKUP(M15,Sheet3!$A$1:$CX$7,5)</f>
        <v>0</v>
      </c>
      <c r="O15" s="19"/>
      <c r="P15" s="16">
        <f>HLOOKUP(O15,Sheet3!$A$1:$CX$7,6)</f>
        <v>0</v>
      </c>
      <c r="Q15" s="17"/>
      <c r="R15" s="18">
        <f>HLOOKUP(Q15,Sheet3!$A$1:$CX$7,7)</f>
        <v>0</v>
      </c>
      <c r="S15" s="15">
        <v>13</v>
      </c>
      <c r="T15" s="16">
        <f>HLOOKUP(S15,Sheet3!$A$1:$CX$7,4)</f>
        <v>8</v>
      </c>
      <c r="U15" s="17"/>
      <c r="V15" s="14">
        <f>HLOOKUP(U15,Sheet3!$A$1:$CX$7,5)</f>
        <v>0</v>
      </c>
      <c r="W15" s="19"/>
      <c r="X15" s="16">
        <f>HLOOKUP(W15,Sheet3!$A$1:$CX$7,6)</f>
        <v>0</v>
      </c>
      <c r="Y15" s="17"/>
      <c r="Z15" s="18">
        <f>HLOOKUP(Y15,Sheet3!$A$1:$CX$7,7)</f>
        <v>0</v>
      </c>
      <c r="AA15" s="15">
        <v>27</v>
      </c>
      <c r="AB15" s="16">
        <f>HLOOKUP(AA15,Sheet3!$A$1:$CX$7,2)</f>
        <v>74</v>
      </c>
      <c r="AC15" s="17">
        <v>12</v>
      </c>
      <c r="AD15" s="14">
        <f>HLOOKUP(AC15,Sheet3!$A$1:$CX$7,3)</f>
        <v>89</v>
      </c>
      <c r="AE15" s="20">
        <f t="shared" si="0"/>
        <v>542</v>
      </c>
      <c r="AF15" s="21">
        <f t="shared" si="1"/>
        <v>11</v>
      </c>
      <c r="AH15" s="1">
        <f t="shared" si="2"/>
        <v>6.4210010026328E+23</v>
      </c>
    </row>
    <row r="16" spans="1:34" ht="14.25">
      <c r="A16" s="13" t="s">
        <v>21</v>
      </c>
      <c r="B16" s="18" t="s">
        <v>22</v>
      </c>
      <c r="C16" s="15">
        <v>14</v>
      </c>
      <c r="D16" s="16">
        <f>HLOOKUP(C16,Sheet3!$A$1:$CX$7,2)</f>
        <v>87</v>
      </c>
      <c r="E16" s="17">
        <v>13</v>
      </c>
      <c r="F16" s="14">
        <f>HLOOKUP(E16,Sheet3!$A$1:$CX$7,3)</f>
        <v>88</v>
      </c>
      <c r="G16" s="15">
        <v>14</v>
      </c>
      <c r="H16" s="16">
        <f>HLOOKUP(G16,Sheet3!$A$1:$CX$7,2)</f>
        <v>87</v>
      </c>
      <c r="I16" s="17">
        <v>18</v>
      </c>
      <c r="J16" s="18">
        <f>HLOOKUP(I16,Sheet3!$A$1:$CX$7,3)</f>
        <v>83</v>
      </c>
      <c r="K16" s="15">
        <v>9</v>
      </c>
      <c r="L16" s="16">
        <f>HLOOKUP(K16,Sheet3!$A$1:$CX$7,4)</f>
        <v>16</v>
      </c>
      <c r="M16" s="17"/>
      <c r="N16" s="14">
        <f>HLOOKUP(M16,Sheet3!$A$1:$CX$7,5)</f>
        <v>0</v>
      </c>
      <c r="O16" s="19"/>
      <c r="P16" s="16">
        <f>HLOOKUP(O16,Sheet3!$A$1:$CX$7,6)</f>
        <v>0</v>
      </c>
      <c r="Q16" s="17"/>
      <c r="R16" s="18">
        <f>HLOOKUP(Q16,Sheet3!$A$1:$CX$7,7)</f>
        <v>0</v>
      </c>
      <c r="S16" s="15">
        <v>10</v>
      </c>
      <c r="T16" s="16">
        <f>HLOOKUP(S16,Sheet3!$A$1:$CX$7,4)</f>
        <v>14</v>
      </c>
      <c r="U16" s="17"/>
      <c r="V16" s="14">
        <f>HLOOKUP(U16,Sheet3!$A$1:$CX$7,5)</f>
        <v>0</v>
      </c>
      <c r="W16" s="19"/>
      <c r="X16" s="16">
        <f>HLOOKUP(W16,Sheet3!$A$1:$CX$7,6)</f>
        <v>0</v>
      </c>
      <c r="Y16" s="17"/>
      <c r="Z16" s="18">
        <f>HLOOKUP(Y16,Sheet3!$A$1:$CX$7,7)</f>
        <v>0</v>
      </c>
      <c r="AA16" s="15">
        <v>14</v>
      </c>
      <c r="AB16" s="16">
        <f>HLOOKUP(AA16,Sheet3!$A$1:$CX$7,2)</f>
        <v>87</v>
      </c>
      <c r="AC16" s="17">
        <v>22</v>
      </c>
      <c r="AD16" s="14">
        <f>HLOOKUP(AC16,Sheet3!$A$1:$CX$7,3)</f>
        <v>79</v>
      </c>
      <c r="AE16" s="20">
        <f t="shared" si="0"/>
        <v>541</v>
      </c>
      <c r="AF16" s="21">
        <f t="shared" si="1"/>
        <v>12</v>
      </c>
      <c r="AH16" s="1">
        <f t="shared" si="2"/>
        <v>6.41100100266275E+23</v>
      </c>
    </row>
    <row r="17" spans="1:34" ht="14.25">
      <c r="A17" s="13" t="s">
        <v>2</v>
      </c>
      <c r="B17" s="18" t="s">
        <v>33</v>
      </c>
      <c r="C17" s="15">
        <v>20</v>
      </c>
      <c r="D17" s="16">
        <f>HLOOKUP(C17,Sheet3!$A$1:$CX$7,2)</f>
        <v>81</v>
      </c>
      <c r="E17" s="17">
        <v>9</v>
      </c>
      <c r="F17" s="14">
        <f>HLOOKUP(E17,Sheet3!$A$1:$CX$7,3)</f>
        <v>92</v>
      </c>
      <c r="G17" s="15">
        <v>19</v>
      </c>
      <c r="H17" s="16">
        <f>HLOOKUP(G17,Sheet3!$A$1:$CX$7,2)</f>
        <v>82</v>
      </c>
      <c r="I17" s="17">
        <v>12</v>
      </c>
      <c r="J17" s="18">
        <f>HLOOKUP(I17,Sheet3!$A$1:$CX$7,3)</f>
        <v>89</v>
      </c>
      <c r="K17" s="15"/>
      <c r="L17" s="16">
        <f>HLOOKUP(K17,Sheet3!$A$1:$CX$7,4)</f>
        <v>0</v>
      </c>
      <c r="M17" s="17"/>
      <c r="N17" s="14">
        <f>HLOOKUP(M17,Sheet3!$A$1:$CX$7,5)</f>
        <v>0</v>
      </c>
      <c r="O17" s="19"/>
      <c r="P17" s="16">
        <f>HLOOKUP(O17,Sheet3!$A$1:$CX$7,6)</f>
        <v>0</v>
      </c>
      <c r="Q17" s="17"/>
      <c r="R17" s="18">
        <f>HLOOKUP(Q17,Sheet3!$A$1:$CX$7,7)</f>
        <v>0</v>
      </c>
      <c r="S17" s="15"/>
      <c r="T17" s="16">
        <f>HLOOKUP(S17,Sheet3!$A$1:$CX$7,4)</f>
        <v>0</v>
      </c>
      <c r="U17" s="17"/>
      <c r="V17" s="14">
        <f>HLOOKUP(U17,Sheet3!$A$1:$CX$7,5)</f>
        <v>0</v>
      </c>
      <c r="W17" s="19"/>
      <c r="X17" s="16">
        <f>HLOOKUP(W17,Sheet3!$A$1:$CX$7,6)</f>
        <v>0</v>
      </c>
      <c r="Y17" s="17"/>
      <c r="Z17" s="18">
        <f>HLOOKUP(Y17,Sheet3!$A$1:$CX$7,7)</f>
        <v>0</v>
      </c>
      <c r="AA17" s="15">
        <v>17</v>
      </c>
      <c r="AB17" s="16">
        <f>HLOOKUP(AA17,Sheet3!$A$1:$CX$7,2)</f>
        <v>84</v>
      </c>
      <c r="AC17" s="17">
        <v>6</v>
      </c>
      <c r="AD17" s="14">
        <f>HLOOKUP(AC17,Sheet3!$A$1:$CX$7,3)</f>
        <v>95</v>
      </c>
      <c r="AE17" s="20">
        <f t="shared" si="0"/>
        <v>523</v>
      </c>
      <c r="AF17" s="21">
        <f t="shared" si="1"/>
        <v>13</v>
      </c>
      <c r="AH17" s="1">
        <f t="shared" si="2"/>
        <v>6.23100100279273E+23</v>
      </c>
    </row>
    <row r="18" spans="1:34" ht="14.25">
      <c r="A18" s="13" t="s">
        <v>31</v>
      </c>
      <c r="B18" s="18" t="s">
        <v>32</v>
      </c>
      <c r="C18" s="15">
        <v>17</v>
      </c>
      <c r="D18" s="16">
        <f>HLOOKUP(C18,Sheet3!$A$1:$CX$7,2)</f>
        <v>84</v>
      </c>
      <c r="E18" s="17">
        <v>15</v>
      </c>
      <c r="F18" s="14">
        <f>HLOOKUP(E18,Sheet3!$A$1:$CX$7,3)</f>
        <v>86</v>
      </c>
      <c r="G18" s="15">
        <v>18</v>
      </c>
      <c r="H18" s="16">
        <f>HLOOKUP(G18,Sheet3!$A$1:$CX$7,2)</f>
        <v>83</v>
      </c>
      <c r="I18" s="17">
        <v>16</v>
      </c>
      <c r="J18" s="18">
        <f>HLOOKUP(I18,Sheet3!$A$1:$CX$7,3)</f>
        <v>85</v>
      </c>
      <c r="K18" s="15"/>
      <c r="L18" s="16">
        <f>HLOOKUP(K18,Sheet3!$A$1:$CX$7,4)</f>
        <v>0</v>
      </c>
      <c r="M18" s="17"/>
      <c r="N18" s="14">
        <f>HLOOKUP(M18,Sheet3!$A$1:$CX$7,5)</f>
        <v>0</v>
      </c>
      <c r="O18" s="19"/>
      <c r="P18" s="16">
        <f>HLOOKUP(O18,Sheet3!$A$1:$CX$7,6)</f>
        <v>0</v>
      </c>
      <c r="Q18" s="17"/>
      <c r="R18" s="18">
        <f>HLOOKUP(Q18,Sheet3!$A$1:$CX$7,7)</f>
        <v>0</v>
      </c>
      <c r="S18" s="15"/>
      <c r="T18" s="16">
        <f>HLOOKUP(S18,Sheet3!$A$1:$CX$7,4)</f>
        <v>0</v>
      </c>
      <c r="U18" s="17"/>
      <c r="V18" s="14">
        <f>HLOOKUP(U18,Sheet3!$A$1:$CX$7,5)</f>
        <v>0</v>
      </c>
      <c r="W18" s="19"/>
      <c r="X18" s="16">
        <f>HLOOKUP(W18,Sheet3!$A$1:$CX$7,6)</f>
        <v>0</v>
      </c>
      <c r="Y18" s="17"/>
      <c r="Z18" s="18">
        <f>HLOOKUP(Y18,Sheet3!$A$1:$CX$7,7)</f>
        <v>0</v>
      </c>
      <c r="AA18" s="15">
        <v>23</v>
      </c>
      <c r="AB18" s="16">
        <f>HLOOKUP(AA18,Sheet3!$A$1:$CX$7,2)</f>
        <v>78</v>
      </c>
      <c r="AC18" s="17">
        <v>13</v>
      </c>
      <c r="AD18" s="14">
        <f>HLOOKUP(AC18,Sheet3!$A$1:$CX$7,3)</f>
        <v>88</v>
      </c>
      <c r="AE18" s="20">
        <f t="shared" si="0"/>
        <v>504</v>
      </c>
      <c r="AF18" s="21">
        <f t="shared" si="1"/>
        <v>14</v>
      </c>
      <c r="AH18" s="1">
        <f t="shared" si="2"/>
        <v>6.0410010026627E+23</v>
      </c>
    </row>
    <row r="19" spans="1:34" ht="14.25">
      <c r="A19" s="13" t="s">
        <v>37</v>
      </c>
      <c r="B19" s="18" t="s">
        <v>38</v>
      </c>
      <c r="C19" s="15">
        <v>24</v>
      </c>
      <c r="D19" s="16">
        <f>HLOOKUP(C19,Sheet3!$A$1:$CX$7,2)</f>
        <v>77</v>
      </c>
      <c r="E19" s="17">
        <v>6</v>
      </c>
      <c r="F19" s="14">
        <f>HLOOKUP(E19,Sheet3!$A$1:$CX$7,3)</f>
        <v>95</v>
      </c>
      <c r="G19" s="15">
        <v>13</v>
      </c>
      <c r="H19" s="16">
        <f>HLOOKUP(G19,Sheet3!$A$1:$CX$7,2)</f>
        <v>88</v>
      </c>
      <c r="I19" s="17">
        <v>12</v>
      </c>
      <c r="J19" s="18">
        <f>HLOOKUP(I19,Sheet3!$A$1:$CX$7,3)</f>
        <v>89</v>
      </c>
      <c r="K19" s="15">
        <v>15</v>
      </c>
      <c r="L19" s="16">
        <f>HLOOKUP(K19,Sheet3!$A$1:$CX$7,4)</f>
        <v>4</v>
      </c>
      <c r="M19" s="17"/>
      <c r="N19" s="14">
        <f>HLOOKUP(M19,Sheet3!$A$1:$CX$7,5)</f>
        <v>0</v>
      </c>
      <c r="O19" s="19"/>
      <c r="P19" s="16">
        <f>HLOOKUP(O19,Sheet3!$A$1:$CX$7,6)</f>
        <v>0</v>
      </c>
      <c r="Q19" s="17"/>
      <c r="R19" s="18">
        <f>HLOOKUP(Q19,Sheet3!$A$1:$CX$7,7)</f>
        <v>0</v>
      </c>
      <c r="S19" s="15">
        <v>16</v>
      </c>
      <c r="T19" s="16">
        <f>HLOOKUP(S19,Sheet3!$A$1:$CX$7,4)</f>
        <v>2</v>
      </c>
      <c r="U19" s="17"/>
      <c r="V19" s="14">
        <f>HLOOKUP(U19,Sheet3!$A$1:$CX$7,5)</f>
        <v>0</v>
      </c>
      <c r="W19" s="19"/>
      <c r="X19" s="16">
        <f>HLOOKUP(W19,Sheet3!$A$1:$CX$7,6)</f>
        <v>0</v>
      </c>
      <c r="Y19" s="17"/>
      <c r="Z19" s="18">
        <f>HLOOKUP(Y19,Sheet3!$A$1:$CX$7,7)</f>
        <v>0</v>
      </c>
      <c r="AA19" s="15">
        <v>49</v>
      </c>
      <c r="AB19" s="16">
        <f>HLOOKUP(AA19,Sheet3!$A$1:$CX$7,2)</f>
        <v>52</v>
      </c>
      <c r="AC19" s="17">
        <v>7</v>
      </c>
      <c r="AD19" s="14">
        <f>HLOOKUP(AC19,Sheet3!$A$1:$CX$7,3)</f>
        <v>94</v>
      </c>
      <c r="AE19" s="20">
        <f t="shared" si="0"/>
        <v>501</v>
      </c>
      <c r="AF19" s="21">
        <f t="shared" si="1"/>
        <v>15</v>
      </c>
      <c r="AH19" s="1">
        <f t="shared" si="2"/>
        <v>6.01100100246272E+23</v>
      </c>
    </row>
    <row r="20" spans="1:34" ht="14.25">
      <c r="A20" s="13" t="s">
        <v>29</v>
      </c>
      <c r="B20" s="18" t="s">
        <v>30</v>
      </c>
      <c r="C20" s="15">
        <v>17</v>
      </c>
      <c r="D20" s="16">
        <f>HLOOKUP(C20,Sheet3!$A$1:$CX$7,2)</f>
        <v>84</v>
      </c>
      <c r="E20" s="17">
        <v>12</v>
      </c>
      <c r="F20" s="14">
        <f>HLOOKUP(E20,Sheet3!$A$1:$CX$7,3)</f>
        <v>89</v>
      </c>
      <c r="G20" s="15">
        <v>35</v>
      </c>
      <c r="H20" s="16">
        <f>HLOOKUP(G20,Sheet3!$A$1:$CX$7,2)</f>
        <v>66</v>
      </c>
      <c r="I20" s="17">
        <v>31</v>
      </c>
      <c r="J20" s="18">
        <f>HLOOKUP(I20,Sheet3!$A$1:$CX$7,3)</f>
        <v>70</v>
      </c>
      <c r="K20" s="15"/>
      <c r="L20" s="16">
        <f>HLOOKUP(K20,Sheet3!$A$1:$CX$7,4)</f>
        <v>0</v>
      </c>
      <c r="M20" s="17"/>
      <c r="N20" s="14">
        <f>HLOOKUP(M20,Sheet3!$A$1:$CX$7,5)</f>
        <v>0</v>
      </c>
      <c r="O20" s="19"/>
      <c r="P20" s="16">
        <f>HLOOKUP(O20,Sheet3!$A$1:$CX$7,6)</f>
        <v>0</v>
      </c>
      <c r="Q20" s="17"/>
      <c r="R20" s="18">
        <f>HLOOKUP(Q20,Sheet3!$A$1:$CX$7,7)</f>
        <v>0</v>
      </c>
      <c r="S20" s="15"/>
      <c r="T20" s="16">
        <f>HLOOKUP(S20,Sheet3!$A$1:$CX$7,4)</f>
        <v>0</v>
      </c>
      <c r="U20" s="17"/>
      <c r="V20" s="14">
        <f>HLOOKUP(U20,Sheet3!$A$1:$CX$7,5)</f>
        <v>0</v>
      </c>
      <c r="W20" s="19"/>
      <c r="X20" s="16">
        <f>HLOOKUP(W20,Sheet3!$A$1:$CX$7,6)</f>
        <v>0</v>
      </c>
      <c r="Y20" s="17"/>
      <c r="Z20" s="18">
        <f>HLOOKUP(Y20,Sheet3!$A$1:$CX$7,7)</f>
        <v>0</v>
      </c>
      <c r="AA20" s="15">
        <v>19</v>
      </c>
      <c r="AB20" s="16">
        <f>HLOOKUP(AA20,Sheet3!$A$1:$CX$7,2)</f>
        <v>82</v>
      </c>
      <c r="AC20" s="17">
        <v>7</v>
      </c>
      <c r="AD20" s="14">
        <f>HLOOKUP(AC20,Sheet3!$A$1:$CX$7,3)</f>
        <v>94</v>
      </c>
      <c r="AE20" s="20">
        <f t="shared" si="0"/>
        <v>485</v>
      </c>
      <c r="AF20" s="21">
        <f t="shared" si="1"/>
        <v>16</v>
      </c>
      <c r="AH20" s="1">
        <f t="shared" si="2"/>
        <v>5.85100100276273E+23</v>
      </c>
    </row>
    <row r="21" spans="1:34" ht="14.25">
      <c r="A21" s="13" t="s">
        <v>2</v>
      </c>
      <c r="B21" s="18" t="s">
        <v>34</v>
      </c>
      <c r="C21" s="15">
        <v>21</v>
      </c>
      <c r="D21" s="16">
        <f>HLOOKUP(C21,Sheet3!$A$1:$CX$7,2)</f>
        <v>80</v>
      </c>
      <c r="E21" s="17">
        <v>3</v>
      </c>
      <c r="F21" s="14">
        <f>HLOOKUP(E21,Sheet3!$A$1:$CX$7,3)</f>
        <v>98</v>
      </c>
      <c r="G21" s="15">
        <v>9</v>
      </c>
      <c r="H21" s="16">
        <f>HLOOKUP(G21,Sheet3!$A$1:$CX$7,2)</f>
        <v>92</v>
      </c>
      <c r="I21" s="17">
        <v>46</v>
      </c>
      <c r="J21" s="18">
        <f>HLOOKUP(I21,Sheet3!$A$1:$CX$7,3)</f>
        <v>0</v>
      </c>
      <c r="K21" s="15">
        <v>11</v>
      </c>
      <c r="L21" s="16">
        <f>HLOOKUP(K21,Sheet3!$A$1:$CX$7,4)</f>
        <v>12</v>
      </c>
      <c r="M21" s="17"/>
      <c r="N21" s="14">
        <f>HLOOKUP(M21,Sheet3!$A$1:$CX$7,5)</f>
        <v>0</v>
      </c>
      <c r="O21" s="19"/>
      <c r="P21" s="16">
        <f>HLOOKUP(O21,Sheet3!$A$1:$CX$7,6)</f>
        <v>0</v>
      </c>
      <c r="Q21" s="17"/>
      <c r="R21" s="18">
        <f>HLOOKUP(Q21,Sheet3!$A$1:$CX$7,7)</f>
        <v>0</v>
      </c>
      <c r="S21" s="15">
        <v>9</v>
      </c>
      <c r="T21" s="16">
        <f>HLOOKUP(S21,Sheet3!$A$1:$CX$7,4)</f>
        <v>16</v>
      </c>
      <c r="U21" s="17"/>
      <c r="V21" s="14">
        <f>HLOOKUP(U21,Sheet3!$A$1:$CX$7,5)</f>
        <v>0</v>
      </c>
      <c r="W21" s="19"/>
      <c r="X21" s="16">
        <f>HLOOKUP(W21,Sheet3!$A$1:$CX$7,6)</f>
        <v>0</v>
      </c>
      <c r="Y21" s="17"/>
      <c r="Z21" s="18">
        <f>HLOOKUP(Y21,Sheet3!$A$1:$CX$7,7)</f>
        <v>0</v>
      </c>
      <c r="AA21" s="15">
        <v>11</v>
      </c>
      <c r="AB21" s="16">
        <f>HLOOKUP(AA21,Sheet3!$A$1:$CX$7,2)</f>
        <v>90</v>
      </c>
      <c r="AC21" s="17">
        <v>5</v>
      </c>
      <c r="AD21" s="14">
        <f>HLOOKUP(AC21,Sheet3!$A$1:$CX$7,3)</f>
        <v>96</v>
      </c>
      <c r="AE21" s="20">
        <f t="shared" si="0"/>
        <v>484</v>
      </c>
      <c r="AF21" s="21">
        <f t="shared" si="1"/>
        <v>17</v>
      </c>
      <c r="AH21" s="1">
        <f t="shared" si="2"/>
        <v>5.84100100286278E+23</v>
      </c>
    </row>
    <row r="22" spans="1:34" ht="14.25">
      <c r="A22" s="13" t="s">
        <v>37</v>
      </c>
      <c r="B22" s="18" t="s">
        <v>42</v>
      </c>
      <c r="C22" s="15">
        <v>28</v>
      </c>
      <c r="D22" s="16">
        <f>HLOOKUP(C22,Sheet3!$A$1:$CX$7,2)</f>
        <v>73</v>
      </c>
      <c r="E22" s="17">
        <v>11</v>
      </c>
      <c r="F22" s="14">
        <f>HLOOKUP(E22,Sheet3!$A$1:$CX$7,3)</f>
        <v>90</v>
      </c>
      <c r="G22" s="15">
        <v>16</v>
      </c>
      <c r="H22" s="16">
        <f>HLOOKUP(G22,Sheet3!$A$1:$CX$7,2)</f>
        <v>85</v>
      </c>
      <c r="I22" s="17">
        <v>23</v>
      </c>
      <c r="J22" s="18">
        <f>HLOOKUP(I22,Sheet3!$A$1:$CX$7,3)</f>
        <v>78</v>
      </c>
      <c r="K22" s="15"/>
      <c r="L22" s="16">
        <f>HLOOKUP(K22,Sheet3!$A$1:$CX$7,4)</f>
        <v>0</v>
      </c>
      <c r="M22" s="17"/>
      <c r="N22" s="14">
        <f>HLOOKUP(M22,Sheet3!$A$1:$CX$7,5)</f>
        <v>0</v>
      </c>
      <c r="O22" s="19"/>
      <c r="P22" s="16">
        <f>HLOOKUP(O22,Sheet3!$A$1:$CX$7,6)</f>
        <v>0</v>
      </c>
      <c r="Q22" s="17"/>
      <c r="R22" s="18">
        <f>HLOOKUP(Q22,Sheet3!$A$1:$CX$7,7)</f>
        <v>0</v>
      </c>
      <c r="S22" s="15"/>
      <c r="T22" s="16">
        <f>HLOOKUP(S22,Sheet3!$A$1:$CX$7,4)</f>
        <v>0</v>
      </c>
      <c r="U22" s="17"/>
      <c r="V22" s="14">
        <f>HLOOKUP(U22,Sheet3!$A$1:$CX$7,5)</f>
        <v>0</v>
      </c>
      <c r="W22" s="19"/>
      <c r="X22" s="16">
        <f>HLOOKUP(W22,Sheet3!$A$1:$CX$7,6)</f>
        <v>0</v>
      </c>
      <c r="Y22" s="17"/>
      <c r="Z22" s="18">
        <f>HLOOKUP(Y22,Sheet3!$A$1:$CX$7,7)</f>
        <v>0</v>
      </c>
      <c r="AA22" s="15">
        <v>31</v>
      </c>
      <c r="AB22" s="16">
        <f>HLOOKUP(AA22,Sheet3!$A$1:$CX$7,2)</f>
        <v>70</v>
      </c>
      <c r="AC22" s="17">
        <v>15</v>
      </c>
      <c r="AD22" s="14">
        <f>HLOOKUP(AC22,Sheet3!$A$1:$CX$7,3)</f>
        <v>86</v>
      </c>
      <c r="AE22" s="20">
        <f t="shared" si="0"/>
        <v>482</v>
      </c>
      <c r="AF22" s="21">
        <f t="shared" si="1"/>
        <v>18</v>
      </c>
      <c r="AH22" s="1">
        <f t="shared" si="2"/>
        <v>5.82100100256263E+23</v>
      </c>
    </row>
    <row r="23" spans="1:34" ht="14.25">
      <c r="A23" s="13" t="s">
        <v>37</v>
      </c>
      <c r="B23" s="18" t="s">
        <v>52</v>
      </c>
      <c r="C23" s="15">
        <v>35</v>
      </c>
      <c r="D23" s="16">
        <f>HLOOKUP(C23,Sheet3!$A$1:$CX$7,2)</f>
        <v>66</v>
      </c>
      <c r="E23" s="17">
        <v>9</v>
      </c>
      <c r="F23" s="14">
        <f>HLOOKUP(E23,Sheet3!$A$1:$CX$7,3)</f>
        <v>92</v>
      </c>
      <c r="G23" s="15">
        <v>40</v>
      </c>
      <c r="H23" s="16">
        <f>HLOOKUP(G23,Sheet3!$A$1:$CX$7,2)</f>
        <v>61</v>
      </c>
      <c r="I23" s="17">
        <v>10</v>
      </c>
      <c r="J23" s="18">
        <f>HLOOKUP(I23,Sheet3!$A$1:$CX$7,3)</f>
        <v>91</v>
      </c>
      <c r="K23" s="15"/>
      <c r="L23" s="16">
        <f>HLOOKUP(K23,Sheet3!$A$1:$CX$7,4)</f>
        <v>0</v>
      </c>
      <c r="M23" s="17"/>
      <c r="N23" s="14">
        <f>HLOOKUP(M23,Sheet3!$A$1:$CX$7,5)</f>
        <v>0</v>
      </c>
      <c r="O23" s="19"/>
      <c r="P23" s="16">
        <f>HLOOKUP(O23,Sheet3!$A$1:$CX$7,6)</f>
        <v>0</v>
      </c>
      <c r="Q23" s="17"/>
      <c r="R23" s="18">
        <f>HLOOKUP(Q23,Sheet3!$A$1:$CX$7,7)</f>
        <v>0</v>
      </c>
      <c r="S23" s="15"/>
      <c r="T23" s="16">
        <f>HLOOKUP(S23,Sheet3!$A$1:$CX$7,4)</f>
        <v>0</v>
      </c>
      <c r="U23" s="17"/>
      <c r="V23" s="14">
        <f>HLOOKUP(U23,Sheet3!$A$1:$CX$7,5)</f>
        <v>0</v>
      </c>
      <c r="W23" s="19"/>
      <c r="X23" s="16">
        <f>HLOOKUP(W23,Sheet3!$A$1:$CX$7,6)</f>
        <v>0</v>
      </c>
      <c r="Y23" s="17"/>
      <c r="Z23" s="18">
        <f>HLOOKUP(Y23,Sheet3!$A$1:$CX$7,7)</f>
        <v>0</v>
      </c>
      <c r="AA23" s="15">
        <v>10</v>
      </c>
      <c r="AB23" s="16">
        <f>HLOOKUP(AA23,Sheet3!$A$1:$CX$7,2)</f>
        <v>91</v>
      </c>
      <c r="AC23" s="17">
        <v>23</v>
      </c>
      <c r="AD23" s="14">
        <f>HLOOKUP(AC23,Sheet3!$A$1:$CX$7,3)</f>
        <v>78</v>
      </c>
      <c r="AE23" s="20">
        <f t="shared" si="0"/>
        <v>479</v>
      </c>
      <c r="AF23" s="21">
        <f t="shared" si="1"/>
        <v>19</v>
      </c>
      <c r="AH23" s="1">
        <f t="shared" si="2"/>
        <v>5.79100100269258E+23</v>
      </c>
    </row>
    <row r="24" spans="1:34" ht="14.25">
      <c r="A24" s="13" t="s">
        <v>21</v>
      </c>
      <c r="B24" s="18" t="s">
        <v>56</v>
      </c>
      <c r="C24" s="15">
        <v>39</v>
      </c>
      <c r="D24" s="16">
        <f>HLOOKUP(C24,Sheet3!$A$1:$CX$7,2)</f>
        <v>62</v>
      </c>
      <c r="E24" s="17">
        <v>11</v>
      </c>
      <c r="F24" s="14">
        <f>HLOOKUP(E24,Sheet3!$A$1:$CX$7,3)</f>
        <v>90</v>
      </c>
      <c r="G24" s="15">
        <v>21</v>
      </c>
      <c r="H24" s="16">
        <f>HLOOKUP(G24,Sheet3!$A$1:$CX$7,2)</f>
        <v>80</v>
      </c>
      <c r="I24" s="17">
        <v>22</v>
      </c>
      <c r="J24" s="18">
        <f>HLOOKUP(I24,Sheet3!$A$1:$CX$7,3)</f>
        <v>79</v>
      </c>
      <c r="K24" s="15"/>
      <c r="L24" s="16">
        <f>HLOOKUP(K24,Sheet3!$A$1:$CX$7,4)</f>
        <v>0</v>
      </c>
      <c r="M24" s="17"/>
      <c r="N24" s="14">
        <f>HLOOKUP(M24,Sheet3!$A$1:$CX$7,5)</f>
        <v>0</v>
      </c>
      <c r="O24" s="19"/>
      <c r="P24" s="16">
        <f>HLOOKUP(O24,Sheet3!$A$1:$CX$7,6)</f>
        <v>0</v>
      </c>
      <c r="Q24" s="17"/>
      <c r="R24" s="18">
        <f>HLOOKUP(Q24,Sheet3!$A$1:$CX$7,7)</f>
        <v>0</v>
      </c>
      <c r="S24" s="15"/>
      <c r="T24" s="16">
        <f>HLOOKUP(S24,Sheet3!$A$1:$CX$7,4)</f>
        <v>0</v>
      </c>
      <c r="U24" s="17"/>
      <c r="V24" s="14">
        <f>HLOOKUP(U24,Sheet3!$A$1:$CX$7,5)</f>
        <v>0</v>
      </c>
      <c r="W24" s="19"/>
      <c r="X24" s="16">
        <f>HLOOKUP(W24,Sheet3!$A$1:$CX$7,6)</f>
        <v>0</v>
      </c>
      <c r="Y24" s="17"/>
      <c r="Z24" s="18">
        <f>HLOOKUP(Y24,Sheet3!$A$1:$CX$7,7)</f>
        <v>0</v>
      </c>
      <c r="AA24" s="15">
        <v>30</v>
      </c>
      <c r="AB24" s="16">
        <f>HLOOKUP(AA24,Sheet3!$A$1:$CX$7,2)</f>
        <v>71</v>
      </c>
      <c r="AC24" s="17">
        <v>6</v>
      </c>
      <c r="AD24" s="14">
        <f>HLOOKUP(AC24,Sheet3!$A$1:$CX$7,3)</f>
        <v>95</v>
      </c>
      <c r="AE24" s="20">
        <f t="shared" si="0"/>
        <v>477</v>
      </c>
      <c r="AF24" s="21">
        <f t="shared" si="1"/>
        <v>20</v>
      </c>
      <c r="AH24" s="1">
        <f t="shared" si="2"/>
        <v>5.77100100266252E+23</v>
      </c>
    </row>
    <row r="25" spans="1:34" ht="14.25">
      <c r="A25" s="13" t="s">
        <v>0</v>
      </c>
      <c r="B25" s="18" t="s">
        <v>64</v>
      </c>
      <c r="C25" s="15">
        <v>45</v>
      </c>
      <c r="D25" s="16">
        <f>HLOOKUP(C25,Sheet3!$A$1:$CX$7,2)</f>
        <v>56</v>
      </c>
      <c r="E25" s="17">
        <v>7</v>
      </c>
      <c r="F25" s="14">
        <f>HLOOKUP(E25,Sheet3!$A$1:$CX$7,3)</f>
        <v>94</v>
      </c>
      <c r="G25" s="15">
        <v>24</v>
      </c>
      <c r="H25" s="16">
        <f>HLOOKUP(G25,Sheet3!$A$1:$CX$7,2)</f>
        <v>77</v>
      </c>
      <c r="I25" s="17">
        <v>8</v>
      </c>
      <c r="J25" s="18">
        <f>HLOOKUP(I25,Sheet3!$A$1:$CX$7,3)</f>
        <v>93</v>
      </c>
      <c r="K25" s="15"/>
      <c r="L25" s="16">
        <f>HLOOKUP(K25,Sheet3!$A$1:$CX$7,4)</f>
        <v>0</v>
      </c>
      <c r="M25" s="17"/>
      <c r="N25" s="14">
        <f>HLOOKUP(M25,Sheet3!$A$1:$CX$7,5)</f>
        <v>0</v>
      </c>
      <c r="O25" s="19"/>
      <c r="P25" s="16">
        <f>HLOOKUP(O25,Sheet3!$A$1:$CX$7,6)</f>
        <v>0</v>
      </c>
      <c r="Q25" s="17"/>
      <c r="R25" s="18">
        <f>HLOOKUP(Q25,Sheet3!$A$1:$CX$7,7)</f>
        <v>0</v>
      </c>
      <c r="S25" s="15"/>
      <c r="T25" s="16">
        <f>HLOOKUP(S25,Sheet3!$A$1:$CX$7,4)</f>
        <v>0</v>
      </c>
      <c r="U25" s="17"/>
      <c r="V25" s="14">
        <f>HLOOKUP(U25,Sheet3!$A$1:$CX$7,5)</f>
        <v>0</v>
      </c>
      <c r="W25" s="19"/>
      <c r="X25" s="16">
        <f>HLOOKUP(W25,Sheet3!$A$1:$CX$7,6)</f>
        <v>0</v>
      </c>
      <c r="Y25" s="17"/>
      <c r="Z25" s="18">
        <f>HLOOKUP(Y25,Sheet3!$A$1:$CX$7,7)</f>
        <v>0</v>
      </c>
      <c r="AA25" s="15">
        <v>55</v>
      </c>
      <c r="AB25" s="16">
        <f>HLOOKUP(AA25,Sheet3!$A$1:$CX$7,2)</f>
        <v>46</v>
      </c>
      <c r="AC25" s="17">
        <v>16</v>
      </c>
      <c r="AD25" s="14">
        <f>HLOOKUP(AC25,Sheet3!$A$1:$CX$7,3)</f>
        <v>85</v>
      </c>
      <c r="AE25" s="20">
        <f t="shared" si="0"/>
        <v>451</v>
      </c>
      <c r="AF25" s="21">
        <f t="shared" si="1"/>
        <v>21</v>
      </c>
      <c r="AH25" s="1">
        <f t="shared" si="2"/>
        <v>5.5110010023125E+23</v>
      </c>
    </row>
    <row r="26" spans="1:34" ht="14.25">
      <c r="A26" s="13" t="s">
        <v>37</v>
      </c>
      <c r="B26" s="18" t="s">
        <v>58</v>
      </c>
      <c r="C26" s="15">
        <v>40</v>
      </c>
      <c r="D26" s="16">
        <f>HLOOKUP(C26,Sheet3!$A$1:$CX$7,2)</f>
        <v>61</v>
      </c>
      <c r="E26" s="17">
        <v>4</v>
      </c>
      <c r="F26" s="14">
        <f>HLOOKUP(E26,Sheet3!$A$1:$CX$7,3)</f>
        <v>97</v>
      </c>
      <c r="G26" s="15">
        <v>22</v>
      </c>
      <c r="H26" s="16">
        <f>HLOOKUP(G26,Sheet3!$A$1:$CX$7,2)</f>
        <v>79</v>
      </c>
      <c r="I26" s="17">
        <v>25</v>
      </c>
      <c r="J26" s="18">
        <f>HLOOKUP(I26,Sheet3!$A$1:$CX$7,3)</f>
        <v>76</v>
      </c>
      <c r="K26" s="15"/>
      <c r="L26" s="16">
        <f>HLOOKUP(K26,Sheet3!$A$1:$CX$7,4)</f>
        <v>0</v>
      </c>
      <c r="M26" s="17"/>
      <c r="N26" s="14">
        <f>HLOOKUP(M26,Sheet3!$A$1:$CX$7,5)</f>
        <v>0</v>
      </c>
      <c r="O26" s="19"/>
      <c r="P26" s="16">
        <f>HLOOKUP(O26,Sheet3!$A$1:$CX$7,6)</f>
        <v>0</v>
      </c>
      <c r="Q26" s="17"/>
      <c r="R26" s="18">
        <f>HLOOKUP(Q26,Sheet3!$A$1:$CX$7,7)</f>
        <v>0</v>
      </c>
      <c r="S26" s="15"/>
      <c r="T26" s="16">
        <f>HLOOKUP(S26,Sheet3!$A$1:$CX$7,4)</f>
        <v>0</v>
      </c>
      <c r="U26" s="17"/>
      <c r="V26" s="14">
        <f>HLOOKUP(U26,Sheet3!$A$1:$CX$7,5)</f>
        <v>0</v>
      </c>
      <c r="W26" s="19"/>
      <c r="X26" s="16">
        <f>HLOOKUP(W26,Sheet3!$A$1:$CX$7,6)</f>
        <v>0</v>
      </c>
      <c r="Y26" s="17"/>
      <c r="Z26" s="18">
        <f>HLOOKUP(Y26,Sheet3!$A$1:$CX$7,7)</f>
        <v>0</v>
      </c>
      <c r="AA26" s="15">
        <v>53</v>
      </c>
      <c r="AB26" s="16">
        <f>HLOOKUP(AA26,Sheet3!$A$1:$CX$7,2)</f>
        <v>48</v>
      </c>
      <c r="AC26" s="17">
        <v>18</v>
      </c>
      <c r="AD26" s="14">
        <f>HLOOKUP(AC26,Sheet3!$A$1:$CX$7,3)</f>
        <v>83</v>
      </c>
      <c r="AE26" s="20">
        <f t="shared" si="0"/>
        <v>444</v>
      </c>
      <c r="AF26" s="21">
        <f t="shared" si="1"/>
        <v>22</v>
      </c>
      <c r="AH26" s="1">
        <f t="shared" si="2"/>
        <v>5.44100100231258E+23</v>
      </c>
    </row>
    <row r="27" spans="1:34" ht="14.25">
      <c r="A27" s="13" t="s">
        <v>83</v>
      </c>
      <c r="B27" s="18" t="s">
        <v>84</v>
      </c>
      <c r="C27" s="15">
        <v>61</v>
      </c>
      <c r="D27" s="16">
        <f>HLOOKUP(C27,Sheet3!$A$1:$CX$7,2)</f>
        <v>40</v>
      </c>
      <c r="E27" s="17">
        <v>6</v>
      </c>
      <c r="F27" s="14">
        <f>HLOOKUP(E27,Sheet3!$A$1:$CX$7,3)</f>
        <v>95</v>
      </c>
      <c r="G27" s="15">
        <v>31</v>
      </c>
      <c r="H27" s="16">
        <f>HLOOKUP(G27,Sheet3!$A$1:$CX$7,2)</f>
        <v>70</v>
      </c>
      <c r="I27" s="17">
        <v>17</v>
      </c>
      <c r="J27" s="18">
        <f>HLOOKUP(I27,Sheet3!$A$1:$CX$7,3)</f>
        <v>84</v>
      </c>
      <c r="K27" s="15"/>
      <c r="L27" s="16">
        <f>HLOOKUP(K27,Sheet3!$A$1:$CX$7,4)</f>
        <v>0</v>
      </c>
      <c r="M27" s="17"/>
      <c r="N27" s="14">
        <f>HLOOKUP(M27,Sheet3!$A$1:$CX$7,5)</f>
        <v>0</v>
      </c>
      <c r="O27" s="19"/>
      <c r="P27" s="16">
        <f>HLOOKUP(O27,Sheet3!$A$1:$CX$7,6)</f>
        <v>0</v>
      </c>
      <c r="Q27" s="17"/>
      <c r="R27" s="18">
        <f>HLOOKUP(Q27,Sheet3!$A$1:$CX$7,7)</f>
        <v>0</v>
      </c>
      <c r="S27" s="15"/>
      <c r="T27" s="16">
        <f>HLOOKUP(S27,Sheet3!$A$1:$CX$7,4)</f>
        <v>0</v>
      </c>
      <c r="U27" s="17"/>
      <c r="V27" s="14">
        <f>HLOOKUP(U27,Sheet3!$A$1:$CX$7,5)</f>
        <v>0</v>
      </c>
      <c r="W27" s="19"/>
      <c r="X27" s="16">
        <f>HLOOKUP(W27,Sheet3!$A$1:$CX$7,6)</f>
        <v>0</v>
      </c>
      <c r="Y27" s="17"/>
      <c r="Z27" s="18">
        <f>HLOOKUP(Y27,Sheet3!$A$1:$CX$7,7)</f>
        <v>0</v>
      </c>
      <c r="AA27" s="15">
        <v>25</v>
      </c>
      <c r="AB27" s="16">
        <f>HLOOKUP(AA27,Sheet3!$A$1:$CX$7,2)</f>
        <v>76</v>
      </c>
      <c r="AC27" s="17">
        <v>24</v>
      </c>
      <c r="AD27" s="14">
        <f>HLOOKUP(AC27,Sheet3!$A$1:$CX$7,3)</f>
        <v>77</v>
      </c>
      <c r="AE27" s="20">
        <f t="shared" si="0"/>
        <v>442</v>
      </c>
      <c r="AF27" s="21">
        <f t="shared" si="1"/>
        <v>23</v>
      </c>
      <c r="AH27" s="1">
        <f t="shared" si="2"/>
        <v>5.42100100253235E+23</v>
      </c>
    </row>
    <row r="28" spans="1:34" ht="14.25">
      <c r="A28" s="13" t="s">
        <v>16</v>
      </c>
      <c r="B28" s="18" t="s">
        <v>40</v>
      </c>
      <c r="C28" s="15">
        <v>26</v>
      </c>
      <c r="D28" s="16">
        <f>HLOOKUP(C28,Sheet3!$A$1:$CX$7,2)</f>
        <v>75</v>
      </c>
      <c r="E28" s="17">
        <v>8</v>
      </c>
      <c r="F28" s="14">
        <f>HLOOKUP(E28,Sheet3!$A$1:$CX$7,3)</f>
        <v>93</v>
      </c>
      <c r="G28" s="15">
        <v>26</v>
      </c>
      <c r="H28" s="16">
        <f>HLOOKUP(G28,Sheet3!$A$1:$CX$7,2)</f>
        <v>75</v>
      </c>
      <c r="I28" s="17">
        <v>7</v>
      </c>
      <c r="J28" s="18">
        <f>HLOOKUP(I28,Sheet3!$A$1:$CX$7,3)</f>
        <v>94</v>
      </c>
      <c r="K28" s="15"/>
      <c r="L28" s="16">
        <f>HLOOKUP(K28,Sheet3!$A$1:$CX$7,4)</f>
        <v>0</v>
      </c>
      <c r="M28" s="17"/>
      <c r="N28" s="14">
        <f>HLOOKUP(M28,Sheet3!$A$1:$CX$7,5)</f>
        <v>0</v>
      </c>
      <c r="O28" s="19"/>
      <c r="P28" s="16">
        <f>HLOOKUP(O28,Sheet3!$A$1:$CX$7,6)</f>
        <v>0</v>
      </c>
      <c r="Q28" s="17"/>
      <c r="R28" s="18">
        <f>HLOOKUP(Q28,Sheet3!$A$1:$CX$7,7)</f>
        <v>0</v>
      </c>
      <c r="S28" s="15"/>
      <c r="T28" s="16">
        <f>HLOOKUP(S28,Sheet3!$A$1:$CX$7,4)</f>
        <v>0</v>
      </c>
      <c r="U28" s="17"/>
      <c r="V28" s="14">
        <f>HLOOKUP(U28,Sheet3!$A$1:$CX$7,5)</f>
        <v>0</v>
      </c>
      <c r="W28" s="19"/>
      <c r="X28" s="16">
        <f>HLOOKUP(W28,Sheet3!$A$1:$CX$7,6)</f>
        <v>0</v>
      </c>
      <c r="Y28" s="17"/>
      <c r="Z28" s="18">
        <f>HLOOKUP(Y28,Sheet3!$A$1:$CX$7,7)</f>
        <v>0</v>
      </c>
      <c r="AA28" s="15">
        <v>93</v>
      </c>
      <c r="AB28" s="16">
        <f>HLOOKUP(AA28,Sheet3!$A$1:$CX$7,2)</f>
        <v>8</v>
      </c>
      <c r="AC28" s="17">
        <v>10</v>
      </c>
      <c r="AD28" s="14">
        <f>HLOOKUP(AC28,Sheet3!$A$1:$CX$7,3)</f>
        <v>91</v>
      </c>
      <c r="AE28" s="20">
        <f t="shared" si="0"/>
        <v>436</v>
      </c>
      <c r="AF28" s="21">
        <f t="shared" si="1"/>
        <v>24</v>
      </c>
      <c r="AH28" s="1">
        <f t="shared" si="2"/>
        <v>5.36100100199268E+23</v>
      </c>
    </row>
    <row r="29" spans="1:34" ht="14.25">
      <c r="A29" s="13" t="s">
        <v>16</v>
      </c>
      <c r="B29" s="18" t="s">
        <v>51</v>
      </c>
      <c r="C29" s="15">
        <v>34</v>
      </c>
      <c r="D29" s="16">
        <f>HLOOKUP(C29,Sheet3!$A$1:$CX$7,2)</f>
        <v>67</v>
      </c>
      <c r="E29" s="17">
        <v>14</v>
      </c>
      <c r="F29" s="14">
        <f>HLOOKUP(E29,Sheet3!$A$1:$CX$7,3)</f>
        <v>87</v>
      </c>
      <c r="G29" s="15">
        <v>29</v>
      </c>
      <c r="H29" s="16">
        <f>HLOOKUP(G29,Sheet3!$A$1:$CX$7,2)</f>
        <v>72</v>
      </c>
      <c r="I29" s="17">
        <v>21</v>
      </c>
      <c r="J29" s="18">
        <f>HLOOKUP(I29,Sheet3!$A$1:$CX$7,3)</f>
        <v>80</v>
      </c>
      <c r="K29" s="15"/>
      <c r="L29" s="16">
        <f>HLOOKUP(K29,Sheet3!$A$1:$CX$7,4)</f>
        <v>0</v>
      </c>
      <c r="M29" s="17"/>
      <c r="N29" s="14">
        <f>HLOOKUP(M29,Sheet3!$A$1:$CX$7,5)</f>
        <v>0</v>
      </c>
      <c r="O29" s="19"/>
      <c r="P29" s="16">
        <f>HLOOKUP(O29,Sheet3!$A$1:$CX$7,6)</f>
        <v>0</v>
      </c>
      <c r="Q29" s="17"/>
      <c r="R29" s="18">
        <f>HLOOKUP(Q29,Sheet3!$A$1:$CX$7,7)</f>
        <v>0</v>
      </c>
      <c r="S29" s="15"/>
      <c r="T29" s="16">
        <f>HLOOKUP(S29,Sheet3!$A$1:$CX$7,4)</f>
        <v>0</v>
      </c>
      <c r="U29" s="17"/>
      <c r="V29" s="14">
        <f>HLOOKUP(U29,Sheet3!$A$1:$CX$7,5)</f>
        <v>0</v>
      </c>
      <c r="W29" s="19"/>
      <c r="X29" s="16">
        <f>HLOOKUP(W29,Sheet3!$A$1:$CX$7,6)</f>
        <v>0</v>
      </c>
      <c r="Y29" s="17"/>
      <c r="Z29" s="18">
        <f>HLOOKUP(Y29,Sheet3!$A$1:$CX$7,7)</f>
        <v>0</v>
      </c>
      <c r="AA29" s="15">
        <v>72</v>
      </c>
      <c r="AB29" s="16">
        <f>HLOOKUP(AA29,Sheet3!$A$1:$CX$7,2)</f>
        <v>29</v>
      </c>
      <c r="AC29" s="17">
        <v>2</v>
      </c>
      <c r="AD29" s="14">
        <f>HLOOKUP(AC29,Sheet3!$A$1:$CX$7,3)</f>
        <v>99</v>
      </c>
      <c r="AE29" s="20">
        <f t="shared" si="0"/>
        <v>434</v>
      </c>
      <c r="AF29" s="21">
        <f t="shared" si="1"/>
        <v>25</v>
      </c>
      <c r="AH29" s="1">
        <f t="shared" si="2"/>
        <v>5.34100100228254E+23</v>
      </c>
    </row>
    <row r="30" spans="1:34" ht="14.25">
      <c r="A30" s="13" t="s">
        <v>31</v>
      </c>
      <c r="B30" s="18" t="s">
        <v>47</v>
      </c>
      <c r="C30" s="15">
        <v>31</v>
      </c>
      <c r="D30" s="16">
        <f>HLOOKUP(C30,Sheet3!$A$1:$CX$7,2)</f>
        <v>70</v>
      </c>
      <c r="E30" s="17">
        <v>21</v>
      </c>
      <c r="F30" s="14">
        <f>HLOOKUP(E30,Sheet3!$A$1:$CX$7,3)</f>
        <v>80</v>
      </c>
      <c r="G30" s="15">
        <v>28</v>
      </c>
      <c r="H30" s="16">
        <f>HLOOKUP(G30,Sheet3!$A$1:$CX$7,2)</f>
        <v>73</v>
      </c>
      <c r="I30" s="17">
        <v>33</v>
      </c>
      <c r="J30" s="18">
        <f>HLOOKUP(I30,Sheet3!$A$1:$CX$7,3)</f>
        <v>0</v>
      </c>
      <c r="K30" s="15"/>
      <c r="L30" s="16">
        <f>HLOOKUP(K30,Sheet3!$A$1:$CX$7,4)</f>
        <v>0</v>
      </c>
      <c r="M30" s="17"/>
      <c r="N30" s="14">
        <f>HLOOKUP(M30,Sheet3!$A$1:$CX$7,5)</f>
        <v>0</v>
      </c>
      <c r="O30" s="19"/>
      <c r="P30" s="16">
        <f>HLOOKUP(O30,Sheet3!$A$1:$CX$7,6)</f>
        <v>0</v>
      </c>
      <c r="Q30" s="17"/>
      <c r="R30" s="18">
        <f>HLOOKUP(Q30,Sheet3!$A$1:$CX$7,7)</f>
        <v>0</v>
      </c>
      <c r="S30" s="15"/>
      <c r="T30" s="16">
        <f>HLOOKUP(S30,Sheet3!$A$1:$CX$7,4)</f>
        <v>0</v>
      </c>
      <c r="U30" s="17"/>
      <c r="V30" s="14">
        <f>HLOOKUP(U30,Sheet3!$A$1:$CX$7,5)</f>
        <v>0</v>
      </c>
      <c r="W30" s="19"/>
      <c r="X30" s="16">
        <f>HLOOKUP(W30,Sheet3!$A$1:$CX$7,6)</f>
        <v>0</v>
      </c>
      <c r="Y30" s="17"/>
      <c r="Z30" s="18">
        <f>HLOOKUP(Y30,Sheet3!$A$1:$CX$7,7)</f>
        <v>0</v>
      </c>
      <c r="AA30" s="15">
        <v>12</v>
      </c>
      <c r="AB30" s="16">
        <f>HLOOKUP(AA30,Sheet3!$A$1:$CX$7,2)</f>
        <v>89</v>
      </c>
      <c r="AC30" s="17">
        <v>8</v>
      </c>
      <c r="AD30" s="14">
        <f>HLOOKUP(AC30,Sheet3!$A$1:$CX$7,3)</f>
        <v>93</v>
      </c>
      <c r="AE30" s="20">
        <f t="shared" si="0"/>
        <v>405</v>
      </c>
      <c r="AF30" s="21">
        <f t="shared" si="1"/>
        <v>26</v>
      </c>
      <c r="AH30" s="1">
        <f t="shared" si="2"/>
        <v>5.0510010028225E+23</v>
      </c>
    </row>
    <row r="31" spans="1:34" ht="14.25">
      <c r="A31" s="13" t="s">
        <v>19</v>
      </c>
      <c r="B31" s="18" t="s">
        <v>20</v>
      </c>
      <c r="C31" s="15">
        <v>13</v>
      </c>
      <c r="D31" s="16">
        <f>HLOOKUP(C31,Sheet3!$A$1:$CX$7,2)</f>
        <v>88</v>
      </c>
      <c r="E31" s="17">
        <v>25</v>
      </c>
      <c r="F31" s="14">
        <f>HLOOKUP(E31,Sheet3!$A$1:$CX$7,3)</f>
        <v>76</v>
      </c>
      <c r="G31" s="15">
        <v>38</v>
      </c>
      <c r="H31" s="16">
        <f>HLOOKUP(G31,Sheet3!$A$1:$CX$7,2)</f>
        <v>63</v>
      </c>
      <c r="I31" s="17">
        <v>36</v>
      </c>
      <c r="J31" s="18">
        <f>HLOOKUP(I31,Sheet3!$A$1:$CX$7,3)</f>
        <v>0</v>
      </c>
      <c r="K31" s="15"/>
      <c r="L31" s="16">
        <f>HLOOKUP(K31,Sheet3!$A$1:$CX$7,4)</f>
        <v>0</v>
      </c>
      <c r="M31" s="17"/>
      <c r="N31" s="14">
        <f>HLOOKUP(M31,Sheet3!$A$1:$CX$7,5)</f>
        <v>0</v>
      </c>
      <c r="O31" s="19"/>
      <c r="P31" s="16">
        <f>HLOOKUP(O31,Sheet3!$A$1:$CX$7,6)</f>
        <v>0</v>
      </c>
      <c r="Q31" s="17"/>
      <c r="R31" s="18">
        <f>HLOOKUP(Q31,Sheet3!$A$1:$CX$7,7)</f>
        <v>0</v>
      </c>
      <c r="S31" s="15"/>
      <c r="T31" s="16">
        <f>HLOOKUP(S31,Sheet3!$A$1:$CX$7,4)</f>
        <v>0</v>
      </c>
      <c r="U31" s="17"/>
      <c r="V31" s="14">
        <f>HLOOKUP(U31,Sheet3!$A$1:$CX$7,5)</f>
        <v>0</v>
      </c>
      <c r="W31" s="19"/>
      <c r="X31" s="16">
        <f>HLOOKUP(W31,Sheet3!$A$1:$CX$7,6)</f>
        <v>0</v>
      </c>
      <c r="Y31" s="17"/>
      <c r="Z31" s="18">
        <f>HLOOKUP(Y31,Sheet3!$A$1:$CX$7,7)</f>
        <v>0</v>
      </c>
      <c r="AA31" s="15">
        <v>27</v>
      </c>
      <c r="AB31" s="16">
        <f>HLOOKUP(AA31,Sheet3!$A$1:$CX$7,2)</f>
        <v>74</v>
      </c>
      <c r="AC31" s="17">
        <v>4</v>
      </c>
      <c r="AD31" s="14">
        <f>HLOOKUP(AC31,Sheet3!$A$1:$CX$7,3)</f>
        <v>97</v>
      </c>
      <c r="AE31" s="20">
        <f t="shared" si="0"/>
        <v>398</v>
      </c>
      <c r="AF31" s="21">
        <f t="shared" si="1"/>
        <v>27</v>
      </c>
      <c r="AH31" s="1">
        <f t="shared" si="2"/>
        <v>4.98100100271264E+23</v>
      </c>
    </row>
    <row r="32" spans="1:34" ht="14.25">
      <c r="A32" s="13" t="s">
        <v>21</v>
      </c>
      <c r="B32" s="18" t="s">
        <v>50</v>
      </c>
      <c r="C32" s="15">
        <v>33</v>
      </c>
      <c r="D32" s="16">
        <f>HLOOKUP(C32,Sheet3!$A$1:$CX$7,2)</f>
        <v>68</v>
      </c>
      <c r="E32" s="17">
        <v>32</v>
      </c>
      <c r="F32" s="14">
        <f>HLOOKUP(E32,Sheet3!$A$1:$CX$7,3)</f>
        <v>69</v>
      </c>
      <c r="G32" s="15">
        <v>32</v>
      </c>
      <c r="H32" s="16">
        <f>HLOOKUP(G32,Sheet3!$A$1:$CX$7,2)</f>
        <v>69</v>
      </c>
      <c r="I32" s="17">
        <v>19</v>
      </c>
      <c r="J32" s="18">
        <f>HLOOKUP(I32,Sheet3!$A$1:$CX$7,3)</f>
        <v>82</v>
      </c>
      <c r="K32" s="15"/>
      <c r="L32" s="16">
        <f>HLOOKUP(K32,Sheet3!$A$1:$CX$7,4)</f>
        <v>0</v>
      </c>
      <c r="M32" s="17"/>
      <c r="N32" s="14">
        <f>HLOOKUP(M32,Sheet3!$A$1:$CX$7,5)</f>
        <v>0</v>
      </c>
      <c r="O32" s="19"/>
      <c r="P32" s="16">
        <f>HLOOKUP(O32,Sheet3!$A$1:$CX$7,6)</f>
        <v>0</v>
      </c>
      <c r="Q32" s="17"/>
      <c r="R32" s="18">
        <f>HLOOKUP(Q32,Sheet3!$A$1:$CX$7,7)</f>
        <v>0</v>
      </c>
      <c r="S32" s="15"/>
      <c r="T32" s="16">
        <f>HLOOKUP(S32,Sheet3!$A$1:$CX$7,4)</f>
        <v>0</v>
      </c>
      <c r="U32" s="17"/>
      <c r="V32" s="14">
        <f>HLOOKUP(U32,Sheet3!$A$1:$CX$7,5)</f>
        <v>0</v>
      </c>
      <c r="W32" s="19"/>
      <c r="X32" s="16">
        <f>HLOOKUP(W32,Sheet3!$A$1:$CX$7,6)</f>
        <v>0</v>
      </c>
      <c r="Y32" s="17"/>
      <c r="Z32" s="18">
        <f>HLOOKUP(Y32,Sheet3!$A$1:$CX$7,7)</f>
        <v>0</v>
      </c>
      <c r="AA32" s="15">
        <v>92</v>
      </c>
      <c r="AB32" s="16">
        <f>HLOOKUP(AA32,Sheet3!$A$1:$CX$7,2)</f>
        <v>9</v>
      </c>
      <c r="AC32" s="17">
        <v>9</v>
      </c>
      <c r="AD32" s="14">
        <f>HLOOKUP(AC32,Sheet3!$A$1:$CX$7,3)</f>
        <v>92</v>
      </c>
      <c r="AE32" s="20">
        <f t="shared" si="0"/>
        <v>389</v>
      </c>
      <c r="AF32" s="21">
        <f t="shared" si="1"/>
        <v>28</v>
      </c>
      <c r="AH32" s="1">
        <f t="shared" si="2"/>
        <v>4.89100100201237E+23</v>
      </c>
    </row>
    <row r="33" spans="1:34" ht="14.25">
      <c r="A33" s="13" t="s">
        <v>77</v>
      </c>
      <c r="B33" s="18" t="s">
        <v>99</v>
      </c>
      <c r="C33" s="15">
        <v>73</v>
      </c>
      <c r="D33" s="16">
        <f>HLOOKUP(C33,Sheet3!$A$1:$CX$7,2)</f>
        <v>28</v>
      </c>
      <c r="E33" s="17">
        <v>29</v>
      </c>
      <c r="F33" s="14">
        <f>HLOOKUP(E33,Sheet3!$A$1:$CX$7,3)</f>
        <v>72</v>
      </c>
      <c r="G33" s="15">
        <v>45</v>
      </c>
      <c r="H33" s="16">
        <f>HLOOKUP(G33,Sheet3!$A$1:$CX$7,2)</f>
        <v>56</v>
      </c>
      <c r="I33" s="17">
        <v>27</v>
      </c>
      <c r="J33" s="18">
        <f>HLOOKUP(I33,Sheet3!$A$1:$CX$7,3)</f>
        <v>74</v>
      </c>
      <c r="K33" s="15"/>
      <c r="L33" s="16">
        <f>HLOOKUP(K33,Sheet3!$A$1:$CX$7,4)</f>
        <v>0</v>
      </c>
      <c r="M33" s="17"/>
      <c r="N33" s="14">
        <f>HLOOKUP(M33,Sheet3!$A$1:$CX$7,5)</f>
        <v>0</v>
      </c>
      <c r="O33" s="19"/>
      <c r="P33" s="16">
        <f>HLOOKUP(O33,Sheet3!$A$1:$CX$7,6)</f>
        <v>0</v>
      </c>
      <c r="Q33" s="17"/>
      <c r="R33" s="18">
        <f>HLOOKUP(Q33,Sheet3!$A$1:$CX$7,7)</f>
        <v>0</v>
      </c>
      <c r="S33" s="15"/>
      <c r="T33" s="16">
        <f>HLOOKUP(S33,Sheet3!$A$1:$CX$7,4)</f>
        <v>0</v>
      </c>
      <c r="U33" s="17"/>
      <c r="V33" s="14">
        <f>HLOOKUP(U33,Sheet3!$A$1:$CX$7,5)</f>
        <v>0</v>
      </c>
      <c r="W33" s="19"/>
      <c r="X33" s="16">
        <f>HLOOKUP(W33,Sheet3!$A$1:$CX$7,6)</f>
        <v>0</v>
      </c>
      <c r="Y33" s="17"/>
      <c r="Z33" s="18">
        <f>HLOOKUP(Y33,Sheet3!$A$1:$CX$7,7)</f>
        <v>0</v>
      </c>
      <c r="AA33" s="15">
        <v>21</v>
      </c>
      <c r="AB33" s="16">
        <f>HLOOKUP(AA33,Sheet3!$A$1:$CX$7,2)</f>
        <v>80</v>
      </c>
      <c r="AC33" s="17">
        <v>30</v>
      </c>
      <c r="AD33" s="14">
        <f>HLOOKUP(AC33,Sheet3!$A$1:$CX$7,3)</f>
        <v>71</v>
      </c>
      <c r="AE33" s="20">
        <f t="shared" si="0"/>
        <v>381</v>
      </c>
      <c r="AF33" s="21">
        <f t="shared" si="1"/>
        <v>29</v>
      </c>
      <c r="AH33" s="1">
        <f t="shared" si="2"/>
        <v>4.811001002512E+23</v>
      </c>
    </row>
    <row r="34" spans="1:34" ht="14.25">
      <c r="A34" s="13" t="s">
        <v>7</v>
      </c>
      <c r="B34" s="18" t="s">
        <v>72</v>
      </c>
      <c r="C34" s="15">
        <v>51</v>
      </c>
      <c r="D34" s="16">
        <f>HLOOKUP(C34,Sheet3!$A$1:$CX$7,2)</f>
        <v>50</v>
      </c>
      <c r="E34" s="17">
        <v>16</v>
      </c>
      <c r="F34" s="14">
        <f>HLOOKUP(E34,Sheet3!$A$1:$CX$7,3)</f>
        <v>85</v>
      </c>
      <c r="G34" s="15">
        <v>43</v>
      </c>
      <c r="H34" s="16">
        <f>HLOOKUP(G34,Sheet3!$A$1:$CX$7,2)</f>
        <v>58</v>
      </c>
      <c r="I34" s="17">
        <v>57</v>
      </c>
      <c r="J34" s="18">
        <f>HLOOKUP(I34,Sheet3!$A$1:$CX$7,3)</f>
        <v>0</v>
      </c>
      <c r="K34" s="15"/>
      <c r="L34" s="16">
        <f>HLOOKUP(K34,Sheet3!$A$1:$CX$7,4)</f>
        <v>0</v>
      </c>
      <c r="M34" s="17"/>
      <c r="N34" s="14">
        <f>HLOOKUP(M34,Sheet3!$A$1:$CX$7,5)</f>
        <v>0</v>
      </c>
      <c r="O34" s="19"/>
      <c r="P34" s="16">
        <f>HLOOKUP(O34,Sheet3!$A$1:$CX$7,6)</f>
        <v>0</v>
      </c>
      <c r="Q34" s="17"/>
      <c r="R34" s="18">
        <f>HLOOKUP(Q34,Sheet3!$A$1:$CX$7,7)</f>
        <v>0</v>
      </c>
      <c r="S34" s="15"/>
      <c r="T34" s="16">
        <f>HLOOKUP(S34,Sheet3!$A$1:$CX$7,4)</f>
        <v>0</v>
      </c>
      <c r="U34" s="17"/>
      <c r="V34" s="14">
        <f>HLOOKUP(U34,Sheet3!$A$1:$CX$7,5)</f>
        <v>0</v>
      </c>
      <c r="W34" s="19"/>
      <c r="X34" s="16">
        <f>HLOOKUP(W34,Sheet3!$A$1:$CX$7,6)</f>
        <v>0</v>
      </c>
      <c r="Y34" s="17"/>
      <c r="Z34" s="18">
        <f>HLOOKUP(Y34,Sheet3!$A$1:$CX$7,7)</f>
        <v>0</v>
      </c>
      <c r="AA34" s="15">
        <v>19</v>
      </c>
      <c r="AB34" s="16">
        <f>HLOOKUP(AA34,Sheet3!$A$1:$CX$7,2)</f>
        <v>82</v>
      </c>
      <c r="AC34" s="17">
        <v>3</v>
      </c>
      <c r="AD34" s="14">
        <f>HLOOKUP(AC34,Sheet3!$A$1:$CX$7,3)</f>
        <v>98</v>
      </c>
      <c r="AE34" s="20">
        <f t="shared" si="0"/>
        <v>373</v>
      </c>
      <c r="AF34" s="21">
        <f t="shared" si="1"/>
        <v>30</v>
      </c>
      <c r="AH34" s="1">
        <f t="shared" si="2"/>
        <v>4.73100100280235E+23</v>
      </c>
    </row>
    <row r="35" spans="1:34" ht="14.25">
      <c r="A35" s="13" t="s">
        <v>7</v>
      </c>
      <c r="B35" s="18" t="s">
        <v>55</v>
      </c>
      <c r="C35" s="15">
        <v>38</v>
      </c>
      <c r="D35" s="16">
        <f>HLOOKUP(C35,Sheet3!$A$1:$CX$7,2)</f>
        <v>63</v>
      </c>
      <c r="E35" s="17">
        <v>9</v>
      </c>
      <c r="F35" s="14">
        <f>HLOOKUP(E35,Sheet3!$A$1:$CX$7,3)</f>
        <v>92</v>
      </c>
      <c r="G35" s="15">
        <v>47</v>
      </c>
      <c r="H35" s="16">
        <f>HLOOKUP(G35,Sheet3!$A$1:$CX$7,2)</f>
        <v>54</v>
      </c>
      <c r="I35" s="17">
        <v>57</v>
      </c>
      <c r="J35" s="18">
        <f>HLOOKUP(I35,Sheet3!$A$1:$CX$7,3)</f>
        <v>0</v>
      </c>
      <c r="K35" s="15"/>
      <c r="L35" s="16">
        <f>HLOOKUP(K35,Sheet3!$A$1:$CX$7,4)</f>
        <v>0</v>
      </c>
      <c r="M35" s="17"/>
      <c r="N35" s="14">
        <f>HLOOKUP(M35,Sheet3!$A$1:$CX$7,5)</f>
        <v>0</v>
      </c>
      <c r="O35" s="19"/>
      <c r="P35" s="16">
        <f>HLOOKUP(O35,Sheet3!$A$1:$CX$7,6)</f>
        <v>0</v>
      </c>
      <c r="Q35" s="17"/>
      <c r="R35" s="18">
        <f>HLOOKUP(Q35,Sheet3!$A$1:$CX$7,7)</f>
        <v>0</v>
      </c>
      <c r="S35" s="15"/>
      <c r="T35" s="16">
        <f>HLOOKUP(S35,Sheet3!$A$1:$CX$7,4)</f>
        <v>0</v>
      </c>
      <c r="U35" s="17"/>
      <c r="V35" s="14">
        <f>HLOOKUP(U35,Sheet3!$A$1:$CX$7,5)</f>
        <v>0</v>
      </c>
      <c r="W35" s="19"/>
      <c r="X35" s="16">
        <f>HLOOKUP(W35,Sheet3!$A$1:$CX$7,6)</f>
        <v>0</v>
      </c>
      <c r="Y35" s="17"/>
      <c r="Z35" s="18">
        <f>HLOOKUP(Y35,Sheet3!$A$1:$CX$7,7)</f>
        <v>0</v>
      </c>
      <c r="AA35" s="15">
        <v>24</v>
      </c>
      <c r="AB35" s="16">
        <f>HLOOKUP(AA35,Sheet3!$A$1:$CX$7,2)</f>
        <v>77</v>
      </c>
      <c r="AC35" s="17">
        <v>20</v>
      </c>
      <c r="AD35" s="14">
        <f>HLOOKUP(AC35,Sheet3!$A$1:$CX$7,3)</f>
        <v>81</v>
      </c>
      <c r="AE35" s="20">
        <f t="shared" si="0"/>
        <v>367</v>
      </c>
      <c r="AF35" s="21">
        <f t="shared" si="1"/>
        <v>31</v>
      </c>
      <c r="AH35" s="1">
        <f t="shared" si="2"/>
        <v>4.67100100258255E+23</v>
      </c>
    </row>
    <row r="36" spans="1:34" ht="14.25">
      <c r="A36" s="13" t="s">
        <v>19</v>
      </c>
      <c r="B36" s="18" t="s">
        <v>54</v>
      </c>
      <c r="C36" s="15">
        <v>37</v>
      </c>
      <c r="D36" s="16">
        <f>HLOOKUP(C36,Sheet3!$A$1:$CX$7,2)</f>
        <v>64</v>
      </c>
      <c r="E36" s="17">
        <v>4</v>
      </c>
      <c r="F36" s="14">
        <f>HLOOKUP(E36,Sheet3!$A$1:$CX$7,3)</f>
        <v>97</v>
      </c>
      <c r="G36" s="15">
        <v>39</v>
      </c>
      <c r="H36" s="16">
        <f>HLOOKUP(G36,Sheet3!$A$1:$CX$7,2)</f>
        <v>62</v>
      </c>
      <c r="I36" s="17">
        <v>39</v>
      </c>
      <c r="J36" s="18">
        <f>HLOOKUP(I36,Sheet3!$A$1:$CX$7,3)</f>
        <v>0</v>
      </c>
      <c r="K36" s="15"/>
      <c r="L36" s="16">
        <f>HLOOKUP(K36,Sheet3!$A$1:$CX$7,4)</f>
        <v>0</v>
      </c>
      <c r="M36" s="17"/>
      <c r="N36" s="14">
        <f>HLOOKUP(M36,Sheet3!$A$1:$CX$7,5)</f>
        <v>0</v>
      </c>
      <c r="O36" s="19"/>
      <c r="P36" s="16">
        <f>HLOOKUP(O36,Sheet3!$A$1:$CX$7,6)</f>
        <v>0</v>
      </c>
      <c r="Q36" s="17"/>
      <c r="R36" s="18">
        <f>HLOOKUP(Q36,Sheet3!$A$1:$CX$7,7)</f>
        <v>0</v>
      </c>
      <c r="S36" s="15"/>
      <c r="T36" s="16">
        <f>HLOOKUP(S36,Sheet3!$A$1:$CX$7,4)</f>
        <v>0</v>
      </c>
      <c r="U36" s="17"/>
      <c r="V36" s="14">
        <f>HLOOKUP(U36,Sheet3!$A$1:$CX$7,5)</f>
        <v>0</v>
      </c>
      <c r="W36" s="19"/>
      <c r="X36" s="16">
        <f>HLOOKUP(W36,Sheet3!$A$1:$CX$7,6)</f>
        <v>0</v>
      </c>
      <c r="Y36" s="17"/>
      <c r="Z36" s="18">
        <f>HLOOKUP(Y36,Sheet3!$A$1:$CX$7,7)</f>
        <v>0</v>
      </c>
      <c r="AA36" s="15">
        <v>38</v>
      </c>
      <c r="AB36" s="16">
        <f>HLOOKUP(AA36,Sheet3!$A$1:$CX$7,2)</f>
        <v>63</v>
      </c>
      <c r="AC36" s="17">
        <v>20</v>
      </c>
      <c r="AD36" s="14">
        <f>HLOOKUP(AC36,Sheet3!$A$1:$CX$7,3)</f>
        <v>81</v>
      </c>
      <c r="AE36" s="20">
        <f t="shared" si="0"/>
        <v>367</v>
      </c>
      <c r="AF36" s="21">
        <f t="shared" si="1"/>
        <v>32</v>
      </c>
      <c r="AH36" s="1">
        <f t="shared" si="2"/>
        <v>4.67100100244261E+23</v>
      </c>
    </row>
    <row r="37" spans="1:34" ht="14.25">
      <c r="A37" s="13" t="s">
        <v>31</v>
      </c>
      <c r="B37" s="18" t="s">
        <v>71</v>
      </c>
      <c r="C37" s="15">
        <v>51</v>
      </c>
      <c r="D37" s="16">
        <f>HLOOKUP(C37,Sheet3!$A$1:$CX$7,2)</f>
        <v>50</v>
      </c>
      <c r="E37" s="17">
        <v>14</v>
      </c>
      <c r="F37" s="14">
        <f>HLOOKUP(E37,Sheet3!$A$1:$CX$7,3)</f>
        <v>87</v>
      </c>
      <c r="G37" s="15">
        <v>56</v>
      </c>
      <c r="H37" s="16">
        <f>HLOOKUP(G37,Sheet3!$A$1:$CX$7,2)</f>
        <v>45</v>
      </c>
      <c r="I37" s="17">
        <v>29</v>
      </c>
      <c r="J37" s="18">
        <f>HLOOKUP(I37,Sheet3!$A$1:$CX$7,3)</f>
        <v>72</v>
      </c>
      <c r="K37" s="15"/>
      <c r="L37" s="16">
        <f>HLOOKUP(K37,Sheet3!$A$1:$CX$7,4)</f>
        <v>0</v>
      </c>
      <c r="M37" s="17"/>
      <c r="N37" s="14">
        <f>HLOOKUP(M37,Sheet3!$A$1:$CX$7,5)</f>
        <v>0</v>
      </c>
      <c r="O37" s="19"/>
      <c r="P37" s="16">
        <f>HLOOKUP(O37,Sheet3!$A$1:$CX$7,6)</f>
        <v>0</v>
      </c>
      <c r="Q37" s="17"/>
      <c r="R37" s="18">
        <f>HLOOKUP(Q37,Sheet3!$A$1:$CX$7,7)</f>
        <v>0</v>
      </c>
      <c r="S37" s="15"/>
      <c r="T37" s="16">
        <f>HLOOKUP(S37,Sheet3!$A$1:$CX$7,4)</f>
        <v>0</v>
      </c>
      <c r="U37" s="17"/>
      <c r="V37" s="14">
        <f>HLOOKUP(U37,Sheet3!$A$1:$CX$7,5)</f>
        <v>0</v>
      </c>
      <c r="W37" s="19"/>
      <c r="X37" s="16">
        <f>HLOOKUP(W37,Sheet3!$A$1:$CX$7,6)</f>
        <v>0</v>
      </c>
      <c r="Y37" s="17"/>
      <c r="Z37" s="18">
        <f>HLOOKUP(Y37,Sheet3!$A$1:$CX$7,7)</f>
        <v>0</v>
      </c>
      <c r="AA37" s="15">
        <v>69</v>
      </c>
      <c r="AB37" s="16">
        <f>HLOOKUP(AA37,Sheet3!$A$1:$CX$7,2)</f>
        <v>32</v>
      </c>
      <c r="AC37" s="17">
        <v>29</v>
      </c>
      <c r="AD37" s="14">
        <f>HLOOKUP(AC37,Sheet3!$A$1:$CX$7,3)</f>
        <v>72</v>
      </c>
      <c r="AE37" s="20">
        <f aca="true" t="shared" si="3" ref="AE37:AE68">D37+F37+H37+J37+L37+N37+P37+R37+T37+V37+X37+Z37+AB37+AD37</f>
        <v>358</v>
      </c>
      <c r="AF37" s="21">
        <f t="shared" si="1"/>
        <v>33</v>
      </c>
      <c r="AH37" s="1">
        <f t="shared" si="2"/>
        <v>4.58100100204237E+23</v>
      </c>
    </row>
    <row r="38" spans="1:34" ht="14.25">
      <c r="A38" s="13" t="s">
        <v>16</v>
      </c>
      <c r="B38" s="18" t="s">
        <v>62</v>
      </c>
      <c r="C38" s="15">
        <v>44</v>
      </c>
      <c r="D38" s="16">
        <f>HLOOKUP(C38,Sheet3!$A$1:$CX$7,2)</f>
        <v>57</v>
      </c>
      <c r="E38" s="17">
        <v>23</v>
      </c>
      <c r="F38" s="14">
        <f>HLOOKUP(E38,Sheet3!$A$1:$CX$7,3)</f>
        <v>78</v>
      </c>
      <c r="G38" s="15">
        <v>36</v>
      </c>
      <c r="H38" s="16">
        <f>HLOOKUP(G38,Sheet3!$A$1:$CX$7,2)</f>
        <v>65</v>
      </c>
      <c r="I38" s="17">
        <v>51</v>
      </c>
      <c r="J38" s="18">
        <f>HLOOKUP(I38,Sheet3!$A$1:$CX$7,3)</f>
        <v>0</v>
      </c>
      <c r="K38" s="15"/>
      <c r="L38" s="16">
        <f>HLOOKUP(K38,Sheet3!$A$1:$CX$7,4)</f>
        <v>0</v>
      </c>
      <c r="M38" s="17"/>
      <c r="N38" s="14">
        <f>HLOOKUP(M38,Sheet3!$A$1:$CX$7,5)</f>
        <v>0</v>
      </c>
      <c r="O38" s="19"/>
      <c r="P38" s="16">
        <f>HLOOKUP(O38,Sheet3!$A$1:$CX$7,6)</f>
        <v>0</v>
      </c>
      <c r="Q38" s="17"/>
      <c r="R38" s="18">
        <f>HLOOKUP(Q38,Sheet3!$A$1:$CX$7,7)</f>
        <v>0</v>
      </c>
      <c r="S38" s="15"/>
      <c r="T38" s="16">
        <f>HLOOKUP(S38,Sheet3!$A$1:$CX$7,4)</f>
        <v>0</v>
      </c>
      <c r="U38" s="17"/>
      <c r="V38" s="14">
        <f>HLOOKUP(U38,Sheet3!$A$1:$CX$7,5)</f>
        <v>0</v>
      </c>
      <c r="W38" s="19"/>
      <c r="X38" s="16">
        <f>HLOOKUP(W38,Sheet3!$A$1:$CX$7,6)</f>
        <v>0</v>
      </c>
      <c r="Y38" s="17"/>
      <c r="Z38" s="18">
        <f>HLOOKUP(Y38,Sheet3!$A$1:$CX$7,7)</f>
        <v>0</v>
      </c>
      <c r="AA38" s="15">
        <v>42</v>
      </c>
      <c r="AB38" s="16">
        <f>HLOOKUP(AA38,Sheet3!$A$1:$CX$7,2)</f>
        <v>59</v>
      </c>
      <c r="AC38" s="17">
        <v>13</v>
      </c>
      <c r="AD38" s="14">
        <f>HLOOKUP(AC38,Sheet3!$A$1:$CX$7,3)</f>
        <v>88</v>
      </c>
      <c r="AE38" s="20">
        <f t="shared" si="3"/>
        <v>347</v>
      </c>
      <c r="AF38" s="21">
        <f t="shared" si="1"/>
        <v>34</v>
      </c>
      <c r="AH38" s="1">
        <f t="shared" si="2"/>
        <v>4.47100100247235E+23</v>
      </c>
    </row>
    <row r="39" spans="1:34" ht="14.25">
      <c r="A39" s="13" t="s">
        <v>13</v>
      </c>
      <c r="B39" s="18" t="s">
        <v>39</v>
      </c>
      <c r="C39" s="15">
        <v>25</v>
      </c>
      <c r="D39" s="16">
        <f>HLOOKUP(C39,Sheet3!$A$1:$CX$7,2)</f>
        <v>76</v>
      </c>
      <c r="E39" s="17">
        <v>13</v>
      </c>
      <c r="F39" s="14">
        <f>HLOOKUP(E39,Sheet3!$A$1:$CX$7,3)</f>
        <v>88</v>
      </c>
      <c r="G39" s="15">
        <v>49</v>
      </c>
      <c r="H39" s="16">
        <f>HLOOKUP(G39,Sheet3!$A$1:$CX$7,2)</f>
        <v>52</v>
      </c>
      <c r="I39" s="17">
        <v>57</v>
      </c>
      <c r="J39" s="18">
        <f>HLOOKUP(I39,Sheet3!$A$1:$CX$7,3)</f>
        <v>0</v>
      </c>
      <c r="K39" s="15"/>
      <c r="L39" s="16">
        <f>HLOOKUP(K39,Sheet3!$A$1:$CX$7,4)</f>
        <v>0</v>
      </c>
      <c r="M39" s="17"/>
      <c r="N39" s="14">
        <f>HLOOKUP(M39,Sheet3!$A$1:$CX$7,5)</f>
        <v>0</v>
      </c>
      <c r="O39" s="19"/>
      <c r="P39" s="16">
        <f>HLOOKUP(O39,Sheet3!$A$1:$CX$7,6)</f>
        <v>0</v>
      </c>
      <c r="Q39" s="17"/>
      <c r="R39" s="18">
        <f>HLOOKUP(Q39,Sheet3!$A$1:$CX$7,7)</f>
        <v>0</v>
      </c>
      <c r="S39" s="15"/>
      <c r="T39" s="16">
        <f>HLOOKUP(S39,Sheet3!$A$1:$CX$7,4)</f>
        <v>0</v>
      </c>
      <c r="U39" s="17"/>
      <c r="V39" s="14">
        <f>HLOOKUP(U39,Sheet3!$A$1:$CX$7,5)</f>
        <v>0</v>
      </c>
      <c r="W39" s="19"/>
      <c r="X39" s="16">
        <f>HLOOKUP(W39,Sheet3!$A$1:$CX$7,6)</f>
        <v>0</v>
      </c>
      <c r="Y39" s="17"/>
      <c r="Z39" s="18">
        <f>HLOOKUP(Y39,Sheet3!$A$1:$CX$7,7)</f>
        <v>0</v>
      </c>
      <c r="AA39" s="15">
        <v>62</v>
      </c>
      <c r="AB39" s="16">
        <f>HLOOKUP(AA39,Sheet3!$A$1:$CX$7,2)</f>
        <v>39</v>
      </c>
      <c r="AC39" s="17">
        <v>16</v>
      </c>
      <c r="AD39" s="14">
        <f>HLOOKUP(AC39,Sheet3!$A$1:$CX$7,3)</f>
        <v>85</v>
      </c>
      <c r="AE39" s="20">
        <f t="shared" si="3"/>
        <v>340</v>
      </c>
      <c r="AF39" s="21">
        <f t="shared" si="1"/>
        <v>35</v>
      </c>
      <c r="AH39" s="1">
        <f t="shared" si="2"/>
        <v>4.40100100224264E+23</v>
      </c>
    </row>
    <row r="40" spans="1:34" ht="14.25">
      <c r="A40" s="13" t="s">
        <v>0</v>
      </c>
      <c r="B40" s="18" t="s">
        <v>74</v>
      </c>
      <c r="C40" s="15">
        <v>53</v>
      </c>
      <c r="D40" s="16">
        <f>HLOOKUP(C40,Sheet3!$A$1:$CX$7,2)</f>
        <v>48</v>
      </c>
      <c r="E40" s="17">
        <v>11</v>
      </c>
      <c r="F40" s="14">
        <f>HLOOKUP(E40,Sheet3!$A$1:$CX$7,3)</f>
        <v>90</v>
      </c>
      <c r="G40" s="15">
        <v>41</v>
      </c>
      <c r="H40" s="16">
        <f>HLOOKUP(G40,Sheet3!$A$1:$CX$7,2)</f>
        <v>60</v>
      </c>
      <c r="I40" s="17">
        <v>37</v>
      </c>
      <c r="J40" s="18">
        <f>HLOOKUP(I40,Sheet3!$A$1:$CX$7,3)</f>
        <v>0</v>
      </c>
      <c r="K40" s="15"/>
      <c r="L40" s="16">
        <f>HLOOKUP(K40,Sheet3!$A$1:$CX$7,4)</f>
        <v>0</v>
      </c>
      <c r="M40" s="17"/>
      <c r="N40" s="14">
        <f>HLOOKUP(M40,Sheet3!$A$1:$CX$7,5)</f>
        <v>0</v>
      </c>
      <c r="O40" s="19"/>
      <c r="P40" s="16">
        <f>HLOOKUP(O40,Sheet3!$A$1:$CX$7,6)</f>
        <v>0</v>
      </c>
      <c r="Q40" s="17"/>
      <c r="R40" s="18">
        <f>HLOOKUP(Q40,Sheet3!$A$1:$CX$7,7)</f>
        <v>0</v>
      </c>
      <c r="S40" s="15"/>
      <c r="T40" s="16">
        <f>HLOOKUP(S40,Sheet3!$A$1:$CX$7,4)</f>
        <v>0</v>
      </c>
      <c r="U40" s="17"/>
      <c r="V40" s="14">
        <f>HLOOKUP(U40,Sheet3!$A$1:$CX$7,5)</f>
        <v>0</v>
      </c>
      <c r="W40" s="19"/>
      <c r="X40" s="16">
        <f>HLOOKUP(W40,Sheet3!$A$1:$CX$7,6)</f>
        <v>0</v>
      </c>
      <c r="Y40" s="17"/>
      <c r="Z40" s="18">
        <f>HLOOKUP(Y40,Sheet3!$A$1:$CX$7,7)</f>
        <v>0</v>
      </c>
      <c r="AA40" s="15">
        <v>33</v>
      </c>
      <c r="AB40" s="16">
        <f>HLOOKUP(AA40,Sheet3!$A$1:$CX$7,2)</f>
        <v>68</v>
      </c>
      <c r="AC40" s="17">
        <v>28</v>
      </c>
      <c r="AD40" s="14">
        <f>HLOOKUP(AC40,Sheet3!$A$1:$CX$7,3)</f>
        <v>73</v>
      </c>
      <c r="AE40" s="20">
        <f t="shared" si="3"/>
        <v>339</v>
      </c>
      <c r="AF40" s="21">
        <f t="shared" si="1"/>
        <v>36</v>
      </c>
      <c r="AH40" s="1">
        <f t="shared" si="2"/>
        <v>4.39100100241238E+23</v>
      </c>
    </row>
    <row r="41" spans="1:34" ht="14.25">
      <c r="A41" s="13" t="s">
        <v>27</v>
      </c>
      <c r="B41" s="18" t="s">
        <v>61</v>
      </c>
      <c r="C41" s="15">
        <v>43</v>
      </c>
      <c r="D41" s="16">
        <f>HLOOKUP(C41,Sheet3!$A$1:$CX$7,2)</f>
        <v>58</v>
      </c>
      <c r="E41" s="17">
        <v>20</v>
      </c>
      <c r="F41" s="14">
        <f>HLOOKUP(E41,Sheet3!$A$1:$CX$7,3)</f>
        <v>81</v>
      </c>
      <c r="G41" s="15">
        <v>44</v>
      </c>
      <c r="H41" s="16">
        <f>HLOOKUP(G41,Sheet3!$A$1:$CX$7,2)</f>
        <v>57</v>
      </c>
      <c r="I41" s="17">
        <v>45</v>
      </c>
      <c r="J41" s="18">
        <f>HLOOKUP(I41,Sheet3!$A$1:$CX$7,3)</f>
        <v>0</v>
      </c>
      <c r="K41" s="15"/>
      <c r="L41" s="16">
        <f>HLOOKUP(K41,Sheet3!$A$1:$CX$7,4)</f>
        <v>0</v>
      </c>
      <c r="M41" s="17"/>
      <c r="N41" s="14">
        <f>HLOOKUP(M41,Sheet3!$A$1:$CX$7,5)</f>
        <v>0</v>
      </c>
      <c r="O41" s="19"/>
      <c r="P41" s="16">
        <f>HLOOKUP(O41,Sheet3!$A$1:$CX$7,6)</f>
        <v>0</v>
      </c>
      <c r="Q41" s="17"/>
      <c r="R41" s="18">
        <f>HLOOKUP(Q41,Sheet3!$A$1:$CX$7,7)</f>
        <v>0</v>
      </c>
      <c r="S41" s="15"/>
      <c r="T41" s="16">
        <f>HLOOKUP(S41,Sheet3!$A$1:$CX$7,4)</f>
        <v>0</v>
      </c>
      <c r="U41" s="17"/>
      <c r="V41" s="14">
        <f>HLOOKUP(U41,Sheet3!$A$1:$CX$7,5)</f>
        <v>0</v>
      </c>
      <c r="W41" s="19"/>
      <c r="X41" s="16">
        <f>HLOOKUP(W41,Sheet3!$A$1:$CX$7,6)</f>
        <v>0</v>
      </c>
      <c r="Y41" s="17"/>
      <c r="Z41" s="18">
        <f>HLOOKUP(Y41,Sheet3!$A$1:$CX$7,7)</f>
        <v>0</v>
      </c>
      <c r="AA41" s="15">
        <v>58</v>
      </c>
      <c r="AB41" s="16">
        <f>HLOOKUP(AA41,Sheet3!$A$1:$CX$7,2)</f>
        <v>43</v>
      </c>
      <c r="AC41" s="17">
        <v>11</v>
      </c>
      <c r="AD41" s="14">
        <f>HLOOKUP(AC41,Sheet3!$A$1:$CX$7,3)</f>
        <v>90</v>
      </c>
      <c r="AE41" s="20">
        <f t="shared" si="3"/>
        <v>329</v>
      </c>
      <c r="AF41" s="21">
        <f t="shared" si="1"/>
        <v>37</v>
      </c>
      <c r="AH41" s="1">
        <f t="shared" si="2"/>
        <v>4.29100100233239E+23</v>
      </c>
    </row>
    <row r="42" spans="1:34" ht="14.25">
      <c r="A42" s="13" t="s">
        <v>75</v>
      </c>
      <c r="B42" s="18" t="s">
        <v>76</v>
      </c>
      <c r="C42" s="15">
        <v>55</v>
      </c>
      <c r="D42" s="16">
        <f>HLOOKUP(C42,Sheet3!$A$1:$CX$7,2)</f>
        <v>46</v>
      </c>
      <c r="E42" s="17">
        <v>2</v>
      </c>
      <c r="F42" s="14">
        <f>HLOOKUP(E42,Sheet3!$A$1:$CX$7,3)</f>
        <v>99</v>
      </c>
      <c r="G42" s="15"/>
      <c r="H42" s="16">
        <f>HLOOKUP(G42,Sheet3!$A$1:$CX$7,2)</f>
        <v>0</v>
      </c>
      <c r="I42" s="17"/>
      <c r="J42" s="18">
        <f>HLOOKUP(I42,Sheet3!$A$1:$CX$7,3)</f>
        <v>0</v>
      </c>
      <c r="K42" s="15"/>
      <c r="L42" s="16">
        <f>HLOOKUP(K42,Sheet3!$A$1:$CX$7,4)</f>
        <v>0</v>
      </c>
      <c r="M42" s="17"/>
      <c r="N42" s="14">
        <f>HLOOKUP(M42,Sheet3!$A$1:$CX$7,5)</f>
        <v>0</v>
      </c>
      <c r="O42" s="19"/>
      <c r="P42" s="16">
        <f>HLOOKUP(O42,Sheet3!$A$1:$CX$7,6)</f>
        <v>0</v>
      </c>
      <c r="Q42" s="17"/>
      <c r="R42" s="18">
        <f>HLOOKUP(Q42,Sheet3!$A$1:$CX$7,7)</f>
        <v>0</v>
      </c>
      <c r="S42" s="15"/>
      <c r="T42" s="16">
        <f>HLOOKUP(S42,Sheet3!$A$1:$CX$7,4)</f>
        <v>0</v>
      </c>
      <c r="U42" s="17"/>
      <c r="V42" s="14">
        <f>HLOOKUP(U42,Sheet3!$A$1:$CX$7,5)</f>
        <v>0</v>
      </c>
      <c r="W42" s="19"/>
      <c r="X42" s="16">
        <f>HLOOKUP(W42,Sheet3!$A$1:$CX$7,6)</f>
        <v>0</v>
      </c>
      <c r="Y42" s="17"/>
      <c r="Z42" s="18">
        <f>HLOOKUP(Y42,Sheet3!$A$1:$CX$7,7)</f>
        <v>0</v>
      </c>
      <c r="AA42" s="15">
        <v>27</v>
      </c>
      <c r="AB42" s="16">
        <f>HLOOKUP(AA42,Sheet3!$A$1:$CX$7,2)</f>
        <v>74</v>
      </c>
      <c r="AC42" s="17">
        <v>2</v>
      </c>
      <c r="AD42" s="14">
        <f>HLOOKUP(AC42,Sheet3!$A$1:$CX$7,3)</f>
        <v>99</v>
      </c>
      <c r="AE42" s="20">
        <f t="shared" si="3"/>
        <v>318</v>
      </c>
      <c r="AF42" s="21">
        <f t="shared" si="1"/>
        <v>38</v>
      </c>
      <c r="AH42" s="1">
        <f t="shared" si="2"/>
        <v>4.18100100273245E+23</v>
      </c>
    </row>
    <row r="43" spans="1:34" ht="14.25">
      <c r="A43" s="13" t="s">
        <v>306</v>
      </c>
      <c r="B43" s="18" t="s">
        <v>308</v>
      </c>
      <c r="C43" s="15"/>
      <c r="D43" s="16">
        <f>HLOOKUP(C43,Sheet3!$A$1:$CX$7,2)</f>
        <v>0</v>
      </c>
      <c r="E43" s="17"/>
      <c r="F43" s="14">
        <f>HLOOKUP(E43,Sheet3!$A$1:$CX$7,3)</f>
        <v>0</v>
      </c>
      <c r="G43" s="15">
        <v>27</v>
      </c>
      <c r="H43" s="16">
        <f>HLOOKUP(G43,Sheet3!$A$1:$CX$7,2)</f>
        <v>74</v>
      </c>
      <c r="I43" s="17">
        <v>29</v>
      </c>
      <c r="J43" s="18">
        <f>HLOOKUP(I43,Sheet3!$A$1:$CX$7,3)</f>
        <v>72</v>
      </c>
      <c r="K43" s="15"/>
      <c r="L43" s="16">
        <f>HLOOKUP(K43,Sheet3!$A$1:$CX$7,4)</f>
        <v>0</v>
      </c>
      <c r="M43" s="17"/>
      <c r="N43" s="14">
        <f>HLOOKUP(M43,Sheet3!$A$1:$CX$7,5)</f>
        <v>0</v>
      </c>
      <c r="O43" s="19"/>
      <c r="P43" s="16">
        <f>HLOOKUP(O43,Sheet3!$A$1:$CX$7,6)</f>
        <v>0</v>
      </c>
      <c r="Q43" s="17"/>
      <c r="R43" s="18">
        <f>HLOOKUP(Q43,Sheet3!$A$1:$CX$7,7)</f>
        <v>0</v>
      </c>
      <c r="S43" s="15"/>
      <c r="T43" s="16">
        <f>HLOOKUP(S43,Sheet3!$A$1:$CX$7,4)</f>
        <v>0</v>
      </c>
      <c r="U43" s="17"/>
      <c r="V43" s="14">
        <f>HLOOKUP(U43,Sheet3!$A$1:$CX$7,5)</f>
        <v>0</v>
      </c>
      <c r="W43" s="19"/>
      <c r="X43" s="16">
        <f>HLOOKUP(W43,Sheet3!$A$1:$CX$7,6)</f>
        <v>0</v>
      </c>
      <c r="Y43" s="17"/>
      <c r="Z43" s="18">
        <f>HLOOKUP(Y43,Sheet3!$A$1:$CX$7,7)</f>
        <v>0</v>
      </c>
      <c r="AA43" s="15">
        <v>7</v>
      </c>
      <c r="AB43" s="16">
        <f>HLOOKUP(AA43,Sheet3!$A$1:$CX$7,2)</f>
        <v>94</v>
      </c>
      <c r="AC43" s="17">
        <v>23</v>
      </c>
      <c r="AD43" s="14">
        <f>HLOOKUP(AC43,Sheet3!$A$1:$CX$7,3)</f>
        <v>78</v>
      </c>
      <c r="AE43" s="20">
        <f t="shared" si="3"/>
        <v>318</v>
      </c>
      <c r="AF43" s="21">
        <f t="shared" si="1"/>
        <v>39</v>
      </c>
      <c r="AH43" s="1">
        <f t="shared" si="2"/>
        <v>4.181001002721E+23</v>
      </c>
    </row>
    <row r="44" spans="1:34" ht="14.25">
      <c r="A44" s="13" t="s">
        <v>306</v>
      </c>
      <c r="B44" s="18" t="s">
        <v>307</v>
      </c>
      <c r="C44" s="15"/>
      <c r="D44" s="16">
        <f>HLOOKUP(C44,Sheet3!$A$1:$CX$7,2)</f>
        <v>0</v>
      </c>
      <c r="E44" s="17"/>
      <c r="F44" s="14">
        <f>HLOOKUP(E44,Sheet3!$A$1:$CX$7,3)</f>
        <v>0</v>
      </c>
      <c r="G44" s="15">
        <v>23</v>
      </c>
      <c r="H44" s="16">
        <f>HLOOKUP(G44,Sheet3!$A$1:$CX$7,2)</f>
        <v>78</v>
      </c>
      <c r="I44" s="17">
        <v>28</v>
      </c>
      <c r="J44" s="18">
        <f>HLOOKUP(I44,Sheet3!$A$1:$CX$7,3)</f>
        <v>73</v>
      </c>
      <c r="K44" s="15"/>
      <c r="L44" s="16">
        <f>HLOOKUP(K44,Sheet3!$A$1:$CX$7,4)</f>
        <v>0</v>
      </c>
      <c r="M44" s="17"/>
      <c r="N44" s="14">
        <f>HLOOKUP(M44,Sheet3!$A$1:$CX$7,5)</f>
        <v>0</v>
      </c>
      <c r="O44" s="19"/>
      <c r="P44" s="16">
        <f>HLOOKUP(O44,Sheet3!$A$1:$CX$7,6)</f>
        <v>0</v>
      </c>
      <c r="Q44" s="17"/>
      <c r="R44" s="18">
        <f>HLOOKUP(Q44,Sheet3!$A$1:$CX$7,7)</f>
        <v>0</v>
      </c>
      <c r="S44" s="15"/>
      <c r="T44" s="16">
        <f>HLOOKUP(S44,Sheet3!$A$1:$CX$7,4)</f>
        <v>0</v>
      </c>
      <c r="U44" s="17"/>
      <c r="V44" s="14">
        <f>HLOOKUP(U44,Sheet3!$A$1:$CX$7,5)</f>
        <v>0</v>
      </c>
      <c r="W44" s="19"/>
      <c r="X44" s="16">
        <f>HLOOKUP(W44,Sheet3!$A$1:$CX$7,6)</f>
        <v>0</v>
      </c>
      <c r="Y44" s="17"/>
      <c r="Z44" s="18">
        <f>HLOOKUP(Y44,Sheet3!$A$1:$CX$7,7)</f>
        <v>0</v>
      </c>
      <c r="AA44" s="15">
        <v>15</v>
      </c>
      <c r="AB44" s="16">
        <f>HLOOKUP(AA44,Sheet3!$A$1:$CX$7,2)</f>
        <v>86</v>
      </c>
      <c r="AC44" s="17">
        <v>21</v>
      </c>
      <c r="AD44" s="14">
        <f>HLOOKUP(AC44,Sheet3!$A$1:$CX$7,3)</f>
        <v>80</v>
      </c>
      <c r="AE44" s="20">
        <f t="shared" si="3"/>
        <v>317</v>
      </c>
      <c r="AF44" s="21">
        <f t="shared" si="1"/>
        <v>40</v>
      </c>
      <c r="AH44" s="1">
        <f t="shared" si="2"/>
        <v>4.171001002661E+23</v>
      </c>
    </row>
    <row r="45" spans="1:34" ht="14.25">
      <c r="A45" s="13" t="s">
        <v>77</v>
      </c>
      <c r="B45" s="18" t="s">
        <v>97</v>
      </c>
      <c r="C45" s="15">
        <v>71</v>
      </c>
      <c r="D45" s="16">
        <f>HLOOKUP(C45,Sheet3!$A$1:$CX$7,2)</f>
        <v>30</v>
      </c>
      <c r="E45" s="17">
        <v>23</v>
      </c>
      <c r="F45" s="14">
        <f>HLOOKUP(E45,Sheet3!$A$1:$CX$7,3)</f>
        <v>78</v>
      </c>
      <c r="G45" s="15">
        <v>52</v>
      </c>
      <c r="H45" s="16">
        <f>HLOOKUP(G45,Sheet3!$A$1:$CX$7,2)</f>
        <v>49</v>
      </c>
      <c r="I45" s="17">
        <v>39</v>
      </c>
      <c r="J45" s="18">
        <f>HLOOKUP(I45,Sheet3!$A$1:$CX$7,3)</f>
        <v>0</v>
      </c>
      <c r="K45" s="15"/>
      <c r="L45" s="16">
        <f>HLOOKUP(K45,Sheet3!$A$1:$CX$7,4)</f>
        <v>0</v>
      </c>
      <c r="M45" s="17"/>
      <c r="N45" s="14">
        <f>HLOOKUP(M45,Sheet3!$A$1:$CX$7,5)</f>
        <v>0</v>
      </c>
      <c r="O45" s="19"/>
      <c r="P45" s="16">
        <f>HLOOKUP(O45,Sheet3!$A$1:$CX$7,6)</f>
        <v>0</v>
      </c>
      <c r="Q45" s="17"/>
      <c r="R45" s="18">
        <f>HLOOKUP(Q45,Sheet3!$A$1:$CX$7,7)</f>
        <v>0</v>
      </c>
      <c r="S45" s="15"/>
      <c r="T45" s="16">
        <f>HLOOKUP(S45,Sheet3!$A$1:$CX$7,4)</f>
        <v>0</v>
      </c>
      <c r="U45" s="17"/>
      <c r="V45" s="14">
        <f>HLOOKUP(U45,Sheet3!$A$1:$CX$7,5)</f>
        <v>0</v>
      </c>
      <c r="W45" s="19"/>
      <c r="X45" s="16">
        <f>HLOOKUP(W45,Sheet3!$A$1:$CX$7,6)</f>
        <v>0</v>
      </c>
      <c r="Y45" s="17"/>
      <c r="Z45" s="18">
        <f>HLOOKUP(Y45,Sheet3!$A$1:$CX$7,7)</f>
        <v>0</v>
      </c>
      <c r="AA45" s="15">
        <v>33</v>
      </c>
      <c r="AB45" s="16">
        <f>HLOOKUP(AA45,Sheet3!$A$1:$CX$7,2)</f>
        <v>68</v>
      </c>
      <c r="AC45" s="17">
        <v>10</v>
      </c>
      <c r="AD45" s="14">
        <f>HLOOKUP(AC45,Sheet3!$A$1:$CX$7,3)</f>
        <v>91</v>
      </c>
      <c r="AE45" s="20">
        <f t="shared" si="3"/>
        <v>316</v>
      </c>
      <c r="AF45" s="21">
        <f t="shared" si="1"/>
        <v>41</v>
      </c>
      <c r="AH45" s="1">
        <f t="shared" si="2"/>
        <v>4.16100100259208E+23</v>
      </c>
    </row>
    <row r="46" spans="1:34" ht="14.25">
      <c r="A46" s="13" t="s">
        <v>77</v>
      </c>
      <c r="B46" s="18" t="s">
        <v>78</v>
      </c>
      <c r="C46" s="15">
        <v>56</v>
      </c>
      <c r="D46" s="16">
        <f>HLOOKUP(C46,Sheet3!$A$1:$CX$7,2)</f>
        <v>45</v>
      </c>
      <c r="E46" s="17">
        <v>18</v>
      </c>
      <c r="F46" s="14">
        <f>HLOOKUP(E46,Sheet3!$A$1:$CX$7,3)</f>
        <v>83</v>
      </c>
      <c r="G46" s="15">
        <v>42</v>
      </c>
      <c r="H46" s="16">
        <f>HLOOKUP(G46,Sheet3!$A$1:$CX$7,2)</f>
        <v>59</v>
      </c>
      <c r="I46" s="17">
        <v>46</v>
      </c>
      <c r="J46" s="18">
        <f>HLOOKUP(I46,Sheet3!$A$1:$CX$7,3)</f>
        <v>0</v>
      </c>
      <c r="K46" s="15"/>
      <c r="L46" s="16">
        <f>HLOOKUP(K46,Sheet3!$A$1:$CX$7,4)</f>
        <v>0</v>
      </c>
      <c r="M46" s="17"/>
      <c r="N46" s="14">
        <f>HLOOKUP(M46,Sheet3!$A$1:$CX$7,5)</f>
        <v>0</v>
      </c>
      <c r="O46" s="19"/>
      <c r="P46" s="16">
        <f>HLOOKUP(O46,Sheet3!$A$1:$CX$7,6)</f>
        <v>0</v>
      </c>
      <c r="Q46" s="17"/>
      <c r="R46" s="18">
        <f>HLOOKUP(Q46,Sheet3!$A$1:$CX$7,7)</f>
        <v>0</v>
      </c>
      <c r="S46" s="15"/>
      <c r="T46" s="16">
        <f>HLOOKUP(S46,Sheet3!$A$1:$CX$7,4)</f>
        <v>0</v>
      </c>
      <c r="U46" s="17"/>
      <c r="V46" s="14">
        <f>HLOOKUP(U46,Sheet3!$A$1:$CX$7,5)</f>
        <v>0</v>
      </c>
      <c r="W46" s="19"/>
      <c r="X46" s="16">
        <f>HLOOKUP(W46,Sheet3!$A$1:$CX$7,6)</f>
        <v>0</v>
      </c>
      <c r="Y46" s="17"/>
      <c r="Z46" s="18">
        <f>HLOOKUP(Y46,Sheet3!$A$1:$CX$7,7)</f>
        <v>0</v>
      </c>
      <c r="AA46" s="15">
        <v>66</v>
      </c>
      <c r="AB46" s="16">
        <f>HLOOKUP(AA46,Sheet3!$A$1:$CX$7,2)</f>
        <v>35</v>
      </c>
      <c r="AC46" s="17">
        <v>8</v>
      </c>
      <c r="AD46" s="14">
        <f>HLOOKUP(AC46,Sheet3!$A$1:$CX$7,3)</f>
        <v>93</v>
      </c>
      <c r="AE46" s="20">
        <f t="shared" si="3"/>
        <v>315</v>
      </c>
      <c r="AF46" s="21">
        <f t="shared" si="1"/>
        <v>42</v>
      </c>
      <c r="AH46" s="1">
        <f t="shared" si="2"/>
        <v>4.15100100228228E+23</v>
      </c>
    </row>
    <row r="47" spans="1:34" ht="14.25">
      <c r="A47" s="13" t="s">
        <v>117</v>
      </c>
      <c r="B47" s="18" t="s">
        <v>130</v>
      </c>
      <c r="C47" s="15">
        <v>97</v>
      </c>
      <c r="D47" s="16">
        <f>HLOOKUP(C47,Sheet3!$A$1:$CX$7,2)</f>
        <v>4</v>
      </c>
      <c r="E47" s="17"/>
      <c r="F47" s="14">
        <f>HLOOKUP(E47,Sheet3!$A$1:$CX$7,3)</f>
        <v>0</v>
      </c>
      <c r="G47" s="15">
        <v>48</v>
      </c>
      <c r="H47" s="16">
        <f>HLOOKUP(G47,Sheet3!$A$1:$CX$7,2)</f>
        <v>53</v>
      </c>
      <c r="I47" s="17">
        <v>15</v>
      </c>
      <c r="J47" s="18">
        <f>HLOOKUP(I47,Sheet3!$A$1:$CX$7,3)</f>
        <v>86</v>
      </c>
      <c r="K47" s="15"/>
      <c r="L47" s="16">
        <f>HLOOKUP(K47,Sheet3!$A$1:$CX$7,4)</f>
        <v>0</v>
      </c>
      <c r="M47" s="17"/>
      <c r="N47" s="14">
        <f>HLOOKUP(M47,Sheet3!$A$1:$CX$7,5)</f>
        <v>0</v>
      </c>
      <c r="O47" s="19"/>
      <c r="P47" s="16">
        <f>HLOOKUP(O47,Sheet3!$A$1:$CX$7,6)</f>
        <v>0</v>
      </c>
      <c r="Q47" s="17"/>
      <c r="R47" s="18">
        <f>HLOOKUP(Q47,Sheet3!$A$1:$CX$7,7)</f>
        <v>0</v>
      </c>
      <c r="S47" s="15"/>
      <c r="T47" s="16">
        <f>HLOOKUP(S47,Sheet3!$A$1:$CX$7,4)</f>
        <v>0</v>
      </c>
      <c r="U47" s="17"/>
      <c r="V47" s="14">
        <f>HLOOKUP(U47,Sheet3!$A$1:$CX$7,5)</f>
        <v>0</v>
      </c>
      <c r="W47" s="19"/>
      <c r="X47" s="16">
        <f>HLOOKUP(W47,Sheet3!$A$1:$CX$7,6)</f>
        <v>0</v>
      </c>
      <c r="Y47" s="17"/>
      <c r="Z47" s="18">
        <f>HLOOKUP(Y47,Sheet3!$A$1:$CX$7,7)</f>
        <v>0</v>
      </c>
      <c r="AA47" s="15">
        <v>42</v>
      </c>
      <c r="AB47" s="16">
        <f>HLOOKUP(AA47,Sheet3!$A$1:$CX$7,2)</f>
        <v>59</v>
      </c>
      <c r="AC47" s="17">
        <v>1</v>
      </c>
      <c r="AD47" s="14">
        <f>HLOOKUP(AC47,Sheet3!$A$1:$CX$7,3)</f>
        <v>100</v>
      </c>
      <c r="AE47" s="20">
        <f t="shared" si="3"/>
        <v>302</v>
      </c>
      <c r="AF47" s="21">
        <f t="shared" si="1"/>
        <v>43</v>
      </c>
      <c r="AH47" s="1">
        <f t="shared" si="2"/>
        <v>4.02100100259104E+23</v>
      </c>
    </row>
    <row r="48" spans="1:34" ht="14.25">
      <c r="A48" s="13" t="s">
        <v>59</v>
      </c>
      <c r="B48" s="18" t="s">
        <v>82</v>
      </c>
      <c r="C48" s="15">
        <v>59</v>
      </c>
      <c r="D48" s="16">
        <f>HLOOKUP(C48,Sheet3!$A$1:$CX$7,2)</f>
        <v>42</v>
      </c>
      <c r="E48" s="17">
        <v>22</v>
      </c>
      <c r="F48" s="14">
        <f>HLOOKUP(E48,Sheet3!$A$1:$CX$7,3)</f>
        <v>79</v>
      </c>
      <c r="G48" s="15"/>
      <c r="H48" s="16">
        <f>HLOOKUP(G48,Sheet3!$A$1:$CX$7,2)</f>
        <v>0</v>
      </c>
      <c r="I48" s="17"/>
      <c r="J48" s="18">
        <f>HLOOKUP(I48,Sheet3!$A$1:$CX$7,3)</f>
        <v>0</v>
      </c>
      <c r="K48" s="15"/>
      <c r="L48" s="16">
        <f>HLOOKUP(K48,Sheet3!$A$1:$CX$7,4)</f>
        <v>0</v>
      </c>
      <c r="M48" s="17"/>
      <c r="N48" s="14">
        <f>HLOOKUP(M48,Sheet3!$A$1:$CX$7,5)</f>
        <v>0</v>
      </c>
      <c r="O48" s="19"/>
      <c r="P48" s="16">
        <f>HLOOKUP(O48,Sheet3!$A$1:$CX$7,6)</f>
        <v>0</v>
      </c>
      <c r="Q48" s="17"/>
      <c r="R48" s="18">
        <f>HLOOKUP(Q48,Sheet3!$A$1:$CX$7,7)</f>
        <v>0</v>
      </c>
      <c r="S48" s="15"/>
      <c r="T48" s="16">
        <f>HLOOKUP(S48,Sheet3!$A$1:$CX$7,4)</f>
        <v>0</v>
      </c>
      <c r="U48" s="17"/>
      <c r="V48" s="14">
        <f>HLOOKUP(U48,Sheet3!$A$1:$CX$7,5)</f>
        <v>0</v>
      </c>
      <c r="W48" s="19"/>
      <c r="X48" s="16">
        <f>HLOOKUP(W48,Sheet3!$A$1:$CX$7,6)</f>
        <v>0</v>
      </c>
      <c r="Y48" s="17"/>
      <c r="Z48" s="18">
        <f>HLOOKUP(Y48,Sheet3!$A$1:$CX$7,7)</f>
        <v>0</v>
      </c>
      <c r="AA48" s="15">
        <v>21</v>
      </c>
      <c r="AB48" s="16">
        <f>HLOOKUP(AA48,Sheet3!$A$1:$CX$7,2)</f>
        <v>80</v>
      </c>
      <c r="AC48" s="17">
        <v>4</v>
      </c>
      <c r="AD48" s="14">
        <f>HLOOKUP(AC48,Sheet3!$A$1:$CX$7,3)</f>
        <v>97</v>
      </c>
      <c r="AE48" s="20">
        <f t="shared" si="3"/>
        <v>298</v>
      </c>
      <c r="AF48" s="21">
        <f t="shared" si="1"/>
        <v>44</v>
      </c>
      <c r="AH48" s="1">
        <f t="shared" si="2"/>
        <v>3.98100100277221E+23</v>
      </c>
    </row>
    <row r="49" spans="1:34" ht="14.25">
      <c r="A49" s="13" t="s">
        <v>65</v>
      </c>
      <c r="B49" s="18" t="s">
        <v>79</v>
      </c>
      <c r="C49" s="15">
        <v>56</v>
      </c>
      <c r="D49" s="16">
        <f>HLOOKUP(C49,Sheet3!$A$1:$CX$7,2)</f>
        <v>45</v>
      </c>
      <c r="E49" s="17">
        <v>18</v>
      </c>
      <c r="F49" s="14">
        <f>HLOOKUP(E49,Sheet3!$A$1:$CX$7,3)</f>
        <v>83</v>
      </c>
      <c r="G49" s="15">
        <v>85</v>
      </c>
      <c r="H49" s="16">
        <f>HLOOKUP(G49,Sheet3!$A$1:$CX$7,2)</f>
        <v>16</v>
      </c>
      <c r="I49" s="17"/>
      <c r="J49" s="18">
        <f>HLOOKUP(I49,Sheet3!$A$1:$CX$7,3)</f>
        <v>0</v>
      </c>
      <c r="K49" s="15"/>
      <c r="L49" s="16">
        <f>HLOOKUP(K49,Sheet3!$A$1:$CX$7,4)</f>
        <v>0</v>
      </c>
      <c r="M49" s="17"/>
      <c r="N49" s="14">
        <f>HLOOKUP(M49,Sheet3!$A$1:$CX$7,5)</f>
        <v>0</v>
      </c>
      <c r="O49" s="19"/>
      <c r="P49" s="16">
        <f>HLOOKUP(O49,Sheet3!$A$1:$CX$7,6)</f>
        <v>0</v>
      </c>
      <c r="Q49" s="17"/>
      <c r="R49" s="18">
        <f>HLOOKUP(Q49,Sheet3!$A$1:$CX$7,7)</f>
        <v>0</v>
      </c>
      <c r="S49" s="15"/>
      <c r="T49" s="16">
        <f>HLOOKUP(S49,Sheet3!$A$1:$CX$7,4)</f>
        <v>0</v>
      </c>
      <c r="U49" s="17"/>
      <c r="V49" s="14">
        <f>HLOOKUP(U49,Sheet3!$A$1:$CX$7,5)</f>
        <v>0</v>
      </c>
      <c r="W49" s="19"/>
      <c r="X49" s="16">
        <f>HLOOKUP(W49,Sheet3!$A$1:$CX$7,6)</f>
        <v>0</v>
      </c>
      <c r="Y49" s="17"/>
      <c r="Z49" s="18">
        <f>HLOOKUP(Y49,Sheet3!$A$1:$CX$7,7)</f>
        <v>0</v>
      </c>
      <c r="AA49" s="15">
        <v>47</v>
      </c>
      <c r="AB49" s="16">
        <f>HLOOKUP(AA49,Sheet3!$A$1:$CX$7,2)</f>
        <v>54</v>
      </c>
      <c r="AC49" s="17">
        <v>10</v>
      </c>
      <c r="AD49" s="14">
        <f>HLOOKUP(AC49,Sheet3!$A$1:$CX$7,3)</f>
        <v>91</v>
      </c>
      <c r="AE49" s="20">
        <f t="shared" si="3"/>
        <v>289</v>
      </c>
      <c r="AF49" s="21">
        <f t="shared" si="1"/>
        <v>45</v>
      </c>
      <c r="AH49" s="1">
        <f t="shared" si="2"/>
        <v>3.89100100245228E+23</v>
      </c>
    </row>
    <row r="50" spans="1:34" ht="14.25">
      <c r="A50" s="13" t="s">
        <v>59</v>
      </c>
      <c r="B50" s="18" t="s">
        <v>60</v>
      </c>
      <c r="C50" s="15">
        <v>42</v>
      </c>
      <c r="D50" s="16">
        <f>HLOOKUP(C50,Sheet3!$A$1:$CX$7,2)</f>
        <v>59</v>
      </c>
      <c r="E50" s="17">
        <v>17</v>
      </c>
      <c r="F50" s="14">
        <f>HLOOKUP(E50,Sheet3!$A$1:$CX$7,3)</f>
        <v>84</v>
      </c>
      <c r="G50" s="15"/>
      <c r="H50" s="16">
        <f>HLOOKUP(G50,Sheet3!$A$1:$CX$7,2)</f>
        <v>0</v>
      </c>
      <c r="I50" s="17"/>
      <c r="J50" s="18">
        <f>HLOOKUP(I50,Sheet3!$A$1:$CX$7,3)</f>
        <v>0</v>
      </c>
      <c r="K50" s="15"/>
      <c r="L50" s="16">
        <f>HLOOKUP(K50,Sheet3!$A$1:$CX$7,4)</f>
        <v>0</v>
      </c>
      <c r="M50" s="17"/>
      <c r="N50" s="14">
        <f>HLOOKUP(M50,Sheet3!$A$1:$CX$7,5)</f>
        <v>0</v>
      </c>
      <c r="O50" s="19"/>
      <c r="P50" s="16">
        <f>HLOOKUP(O50,Sheet3!$A$1:$CX$7,6)</f>
        <v>0</v>
      </c>
      <c r="Q50" s="17"/>
      <c r="R50" s="18">
        <f>HLOOKUP(Q50,Sheet3!$A$1:$CX$7,7)</f>
        <v>0</v>
      </c>
      <c r="S50" s="15"/>
      <c r="T50" s="16">
        <f>HLOOKUP(S50,Sheet3!$A$1:$CX$7,4)</f>
        <v>0</v>
      </c>
      <c r="U50" s="17"/>
      <c r="V50" s="14">
        <f>HLOOKUP(U50,Sheet3!$A$1:$CX$7,5)</f>
        <v>0</v>
      </c>
      <c r="W50" s="19"/>
      <c r="X50" s="16">
        <f>HLOOKUP(W50,Sheet3!$A$1:$CX$7,6)</f>
        <v>0</v>
      </c>
      <c r="Y50" s="17"/>
      <c r="Z50" s="18">
        <f>HLOOKUP(Y50,Sheet3!$A$1:$CX$7,7)</f>
        <v>0</v>
      </c>
      <c r="AA50" s="15">
        <v>38</v>
      </c>
      <c r="AB50" s="16">
        <f>HLOOKUP(AA50,Sheet3!$A$1:$CX$7,2)</f>
        <v>63</v>
      </c>
      <c r="AC50" s="17">
        <v>19</v>
      </c>
      <c r="AD50" s="14">
        <f>HLOOKUP(AC50,Sheet3!$A$1:$CX$7,3)</f>
        <v>82</v>
      </c>
      <c r="AE50" s="20">
        <f t="shared" si="3"/>
        <v>288</v>
      </c>
      <c r="AF50" s="21">
        <f t="shared" si="1"/>
        <v>46</v>
      </c>
      <c r="AH50" s="1">
        <f t="shared" si="2"/>
        <v>3.88100100245243E+23</v>
      </c>
    </row>
    <row r="51" spans="1:34" ht="14.25">
      <c r="A51" s="13" t="s">
        <v>13</v>
      </c>
      <c r="B51" s="18" t="s">
        <v>14</v>
      </c>
      <c r="C51" s="15">
        <v>9</v>
      </c>
      <c r="D51" s="16">
        <f>HLOOKUP(C51,Sheet3!$A$1:$CX$7,2)</f>
        <v>92</v>
      </c>
      <c r="E51" s="17">
        <v>10</v>
      </c>
      <c r="F51" s="14">
        <f>HLOOKUP(E51,Sheet3!$A$1:$CX$7,3)</f>
        <v>91</v>
      </c>
      <c r="G51" s="15">
        <v>17</v>
      </c>
      <c r="H51" s="16">
        <f>HLOOKUP(G51,Sheet3!$A$1:$CX$7,2)</f>
        <v>84</v>
      </c>
      <c r="I51" s="17">
        <v>57</v>
      </c>
      <c r="J51" s="18">
        <f>HLOOKUP(I51,Sheet3!$A$1:$CX$7,3)</f>
        <v>0</v>
      </c>
      <c r="K51" s="15">
        <v>14</v>
      </c>
      <c r="L51" s="16">
        <f>HLOOKUP(K51,Sheet3!$A$1:$CX$7,4)</f>
        <v>6</v>
      </c>
      <c r="M51" s="17"/>
      <c r="N51" s="14">
        <f>HLOOKUP(M51,Sheet3!$A$1:$CX$7,5)</f>
        <v>0</v>
      </c>
      <c r="O51" s="19"/>
      <c r="P51" s="16">
        <f>HLOOKUP(O51,Sheet3!$A$1:$CX$7,6)</f>
        <v>0</v>
      </c>
      <c r="Q51" s="17"/>
      <c r="R51" s="18">
        <f>HLOOKUP(Q51,Sheet3!$A$1:$CX$7,7)</f>
        <v>0</v>
      </c>
      <c r="S51" s="15">
        <v>11</v>
      </c>
      <c r="T51" s="16">
        <f>HLOOKUP(S51,Sheet3!$A$1:$CX$7,4)</f>
        <v>12</v>
      </c>
      <c r="U51" s="17"/>
      <c r="V51" s="14">
        <f>HLOOKUP(U51,Sheet3!$A$1:$CX$7,5)</f>
        <v>0</v>
      </c>
      <c r="W51" s="19"/>
      <c r="X51" s="16">
        <f>HLOOKUP(W51,Sheet3!$A$1:$CX$7,6)</f>
        <v>0</v>
      </c>
      <c r="Y51" s="17"/>
      <c r="Z51" s="18">
        <f>HLOOKUP(Y51,Sheet3!$A$1:$CX$7,7)</f>
        <v>0</v>
      </c>
      <c r="AA51" s="15"/>
      <c r="AB51" s="16">
        <f>HLOOKUP(AA51,Sheet3!$A$1:$CX$7,2)</f>
        <v>0</v>
      </c>
      <c r="AC51" s="17"/>
      <c r="AD51" s="14">
        <f>HLOOKUP(AC51,Sheet3!$A$1:$CX$7,3)</f>
        <v>0</v>
      </c>
      <c r="AE51" s="20">
        <f t="shared" si="3"/>
        <v>285</v>
      </c>
      <c r="AF51" s="21">
        <f t="shared" si="1"/>
        <v>47</v>
      </c>
      <c r="AH51" s="1">
        <f t="shared" si="2"/>
        <v>3.85100100100283E+23</v>
      </c>
    </row>
    <row r="52" spans="1:34" ht="14.25">
      <c r="A52" s="13" t="s">
        <v>37</v>
      </c>
      <c r="B52" s="18" t="s">
        <v>80</v>
      </c>
      <c r="C52" s="15">
        <v>58</v>
      </c>
      <c r="D52" s="16">
        <f>HLOOKUP(C52,Sheet3!$A$1:$CX$7,2)</f>
        <v>43</v>
      </c>
      <c r="E52" s="17">
        <v>10</v>
      </c>
      <c r="F52" s="14">
        <f>HLOOKUP(E52,Sheet3!$A$1:$CX$7,3)</f>
        <v>91</v>
      </c>
      <c r="G52" s="15">
        <v>94</v>
      </c>
      <c r="H52" s="16">
        <f>HLOOKUP(G52,Sheet3!$A$1:$CX$7,2)</f>
        <v>7</v>
      </c>
      <c r="I52" s="17"/>
      <c r="J52" s="18">
        <f>HLOOKUP(I52,Sheet3!$A$1:$CX$7,3)</f>
        <v>0</v>
      </c>
      <c r="K52" s="15"/>
      <c r="L52" s="16">
        <f>HLOOKUP(K52,Sheet3!$A$1:$CX$7,4)</f>
        <v>0</v>
      </c>
      <c r="M52" s="17"/>
      <c r="N52" s="14">
        <f>HLOOKUP(M52,Sheet3!$A$1:$CX$7,5)</f>
        <v>0</v>
      </c>
      <c r="O52" s="19"/>
      <c r="P52" s="16">
        <f>HLOOKUP(O52,Sheet3!$A$1:$CX$7,6)</f>
        <v>0</v>
      </c>
      <c r="Q52" s="17"/>
      <c r="R52" s="18">
        <f>HLOOKUP(Q52,Sheet3!$A$1:$CX$7,7)</f>
        <v>0</v>
      </c>
      <c r="S52" s="15"/>
      <c r="T52" s="16">
        <f>HLOOKUP(S52,Sheet3!$A$1:$CX$7,4)</f>
        <v>0</v>
      </c>
      <c r="U52" s="17"/>
      <c r="V52" s="14">
        <f>HLOOKUP(U52,Sheet3!$A$1:$CX$7,5)</f>
        <v>0</v>
      </c>
      <c r="W52" s="19"/>
      <c r="X52" s="16">
        <f>HLOOKUP(W52,Sheet3!$A$1:$CX$7,6)</f>
        <v>0</v>
      </c>
      <c r="Y52" s="17"/>
      <c r="Z52" s="18">
        <f>HLOOKUP(Y52,Sheet3!$A$1:$CX$7,7)</f>
        <v>0</v>
      </c>
      <c r="AA52" s="15">
        <v>50</v>
      </c>
      <c r="AB52" s="16">
        <f>HLOOKUP(AA52,Sheet3!$A$1:$CX$7,2)</f>
        <v>51</v>
      </c>
      <c r="AC52" s="17">
        <v>12</v>
      </c>
      <c r="AD52" s="14">
        <f>HLOOKUP(AC52,Sheet3!$A$1:$CX$7,3)</f>
        <v>89</v>
      </c>
      <c r="AE52" s="20">
        <f t="shared" si="3"/>
        <v>281</v>
      </c>
      <c r="AF52" s="21">
        <f t="shared" si="1"/>
        <v>48</v>
      </c>
      <c r="AH52" s="1">
        <f t="shared" si="2"/>
        <v>3.81100100240234E+23</v>
      </c>
    </row>
    <row r="53" spans="1:34" ht="14.25">
      <c r="A53" s="13" t="s">
        <v>27</v>
      </c>
      <c r="B53" s="18" t="s">
        <v>28</v>
      </c>
      <c r="C53" s="15">
        <v>17</v>
      </c>
      <c r="D53" s="16">
        <f>HLOOKUP(C53,Sheet3!$A$1:$CX$7,2)</f>
        <v>84</v>
      </c>
      <c r="E53" s="17">
        <v>1</v>
      </c>
      <c r="F53" s="14">
        <f>HLOOKUP(E53,Sheet3!$A$1:$CX$7,3)</f>
        <v>100</v>
      </c>
      <c r="G53" s="15">
        <v>20</v>
      </c>
      <c r="H53" s="16">
        <f>HLOOKUP(G53,Sheet3!$A$1:$CX$7,2)</f>
        <v>81</v>
      </c>
      <c r="I53" s="17">
        <v>37</v>
      </c>
      <c r="J53" s="18">
        <f>HLOOKUP(I53,Sheet3!$A$1:$CX$7,3)</f>
        <v>0</v>
      </c>
      <c r="K53" s="15"/>
      <c r="L53" s="16">
        <f>HLOOKUP(K53,Sheet3!$A$1:$CX$7,4)</f>
        <v>0</v>
      </c>
      <c r="M53" s="17"/>
      <c r="N53" s="14">
        <f>HLOOKUP(M53,Sheet3!$A$1:$CX$7,5)</f>
        <v>0</v>
      </c>
      <c r="O53" s="19"/>
      <c r="P53" s="16">
        <f>HLOOKUP(O53,Sheet3!$A$1:$CX$7,6)</f>
        <v>0</v>
      </c>
      <c r="Q53" s="17"/>
      <c r="R53" s="18">
        <f>HLOOKUP(Q53,Sheet3!$A$1:$CX$7,7)</f>
        <v>0</v>
      </c>
      <c r="S53" s="15"/>
      <c r="T53" s="16">
        <f>HLOOKUP(S53,Sheet3!$A$1:$CX$7,4)</f>
        <v>0</v>
      </c>
      <c r="U53" s="17"/>
      <c r="V53" s="14">
        <f>HLOOKUP(U53,Sheet3!$A$1:$CX$7,5)</f>
        <v>0</v>
      </c>
      <c r="W53" s="19"/>
      <c r="X53" s="16">
        <f>HLOOKUP(W53,Sheet3!$A$1:$CX$7,6)</f>
        <v>0</v>
      </c>
      <c r="Y53" s="17"/>
      <c r="Z53" s="18">
        <f>HLOOKUP(Y53,Sheet3!$A$1:$CX$7,7)</f>
        <v>0</v>
      </c>
      <c r="AA53" s="15">
        <v>87</v>
      </c>
      <c r="AB53" s="16">
        <f>HLOOKUP(AA53,Sheet3!$A$1:$CX$7,2)</f>
        <v>14</v>
      </c>
      <c r="AC53" s="17"/>
      <c r="AD53" s="14">
        <f>HLOOKUP(AC53,Sheet3!$A$1:$CX$7,3)</f>
        <v>0</v>
      </c>
      <c r="AE53" s="20">
        <f t="shared" si="3"/>
        <v>279</v>
      </c>
      <c r="AF53" s="21">
        <f t="shared" si="1"/>
        <v>49</v>
      </c>
      <c r="AH53" s="1">
        <f t="shared" si="2"/>
        <v>3.79100100114284E+23</v>
      </c>
    </row>
    <row r="54" spans="1:34" ht="14.25">
      <c r="A54" s="13" t="s">
        <v>21</v>
      </c>
      <c r="B54" s="18" t="s">
        <v>41</v>
      </c>
      <c r="C54" s="15">
        <v>27</v>
      </c>
      <c r="D54" s="16">
        <f>HLOOKUP(C54,Sheet3!$A$1:$CX$7,2)</f>
        <v>74</v>
      </c>
      <c r="E54" s="17">
        <v>19</v>
      </c>
      <c r="F54" s="14">
        <f>HLOOKUP(E54,Sheet3!$A$1:$CX$7,3)</f>
        <v>82</v>
      </c>
      <c r="G54" s="15">
        <v>57</v>
      </c>
      <c r="H54" s="16">
        <f>HLOOKUP(G54,Sheet3!$A$1:$CX$7,2)</f>
        <v>44</v>
      </c>
      <c r="I54" s="17">
        <v>23</v>
      </c>
      <c r="J54" s="18">
        <f>HLOOKUP(I54,Sheet3!$A$1:$CX$7,3)</f>
        <v>78</v>
      </c>
      <c r="K54" s="15"/>
      <c r="L54" s="16">
        <f>HLOOKUP(K54,Sheet3!$A$1:$CX$7,4)</f>
        <v>0</v>
      </c>
      <c r="M54" s="17"/>
      <c r="N54" s="14">
        <f>HLOOKUP(M54,Sheet3!$A$1:$CX$7,5)</f>
        <v>0</v>
      </c>
      <c r="O54" s="19"/>
      <c r="P54" s="16">
        <f>HLOOKUP(O54,Sheet3!$A$1:$CX$7,6)</f>
        <v>0</v>
      </c>
      <c r="Q54" s="17"/>
      <c r="R54" s="18">
        <f>HLOOKUP(Q54,Sheet3!$A$1:$CX$7,7)</f>
        <v>0</v>
      </c>
      <c r="S54" s="15"/>
      <c r="T54" s="16">
        <f>HLOOKUP(S54,Sheet3!$A$1:$CX$7,4)</f>
        <v>0</v>
      </c>
      <c r="U54" s="17"/>
      <c r="V54" s="14">
        <f>HLOOKUP(U54,Sheet3!$A$1:$CX$7,5)</f>
        <v>0</v>
      </c>
      <c r="W54" s="19"/>
      <c r="X54" s="16">
        <f>HLOOKUP(W54,Sheet3!$A$1:$CX$7,6)</f>
        <v>0</v>
      </c>
      <c r="Y54" s="17"/>
      <c r="Z54" s="18">
        <f>HLOOKUP(Y54,Sheet3!$A$1:$CX$7,7)</f>
        <v>0</v>
      </c>
      <c r="AA54" s="15"/>
      <c r="AB54" s="16">
        <f>HLOOKUP(AA54,Sheet3!$A$1:$CX$7,2)</f>
        <v>0</v>
      </c>
      <c r="AC54" s="17"/>
      <c r="AD54" s="14">
        <f>HLOOKUP(AC54,Sheet3!$A$1:$CX$7,3)</f>
        <v>0</v>
      </c>
      <c r="AE54" s="20">
        <f t="shared" si="3"/>
        <v>278</v>
      </c>
      <c r="AF54" s="21">
        <f t="shared" si="1"/>
        <v>50</v>
      </c>
      <c r="AH54" s="1">
        <f t="shared" si="2"/>
        <v>3.78100100100256E+23</v>
      </c>
    </row>
    <row r="55" spans="1:34" ht="14.25">
      <c r="A55" s="13" t="s">
        <v>45</v>
      </c>
      <c r="B55" s="18" t="s">
        <v>69</v>
      </c>
      <c r="C55" s="15">
        <v>48</v>
      </c>
      <c r="D55" s="16">
        <f>HLOOKUP(C55,Sheet3!$A$1:$CX$7,2)</f>
        <v>53</v>
      </c>
      <c r="E55" s="17">
        <v>22</v>
      </c>
      <c r="F55" s="14">
        <f>HLOOKUP(E55,Sheet3!$A$1:$CX$7,3)</f>
        <v>79</v>
      </c>
      <c r="G55" s="15"/>
      <c r="H55" s="16">
        <f>HLOOKUP(G55,Sheet3!$A$1:$CX$7,2)</f>
        <v>0</v>
      </c>
      <c r="I55" s="17"/>
      <c r="J55" s="18">
        <f>HLOOKUP(I55,Sheet3!$A$1:$CX$7,3)</f>
        <v>0</v>
      </c>
      <c r="K55" s="15"/>
      <c r="L55" s="16">
        <f>HLOOKUP(K55,Sheet3!$A$1:$CX$7,4)</f>
        <v>0</v>
      </c>
      <c r="M55" s="17"/>
      <c r="N55" s="14">
        <f>HLOOKUP(M55,Sheet3!$A$1:$CX$7,5)</f>
        <v>0</v>
      </c>
      <c r="O55" s="19"/>
      <c r="P55" s="16">
        <f>HLOOKUP(O55,Sheet3!$A$1:$CX$7,6)</f>
        <v>0</v>
      </c>
      <c r="Q55" s="17"/>
      <c r="R55" s="18">
        <f>HLOOKUP(Q55,Sheet3!$A$1:$CX$7,7)</f>
        <v>0</v>
      </c>
      <c r="S55" s="15"/>
      <c r="T55" s="16">
        <f>HLOOKUP(S55,Sheet3!$A$1:$CX$7,4)</f>
        <v>0</v>
      </c>
      <c r="U55" s="17"/>
      <c r="V55" s="14">
        <f>HLOOKUP(U55,Sheet3!$A$1:$CX$7,5)</f>
        <v>0</v>
      </c>
      <c r="W55" s="19"/>
      <c r="X55" s="16">
        <f>HLOOKUP(W55,Sheet3!$A$1:$CX$7,6)</f>
        <v>0</v>
      </c>
      <c r="Y55" s="17"/>
      <c r="Z55" s="18">
        <f>HLOOKUP(Y55,Sheet3!$A$1:$CX$7,7)</f>
        <v>0</v>
      </c>
      <c r="AA55" s="15">
        <v>58</v>
      </c>
      <c r="AB55" s="16">
        <f>HLOOKUP(AA55,Sheet3!$A$1:$CX$7,2)</f>
        <v>43</v>
      </c>
      <c r="AC55" s="17">
        <v>5</v>
      </c>
      <c r="AD55" s="14">
        <f>HLOOKUP(AC55,Sheet3!$A$1:$CX$7,3)</f>
        <v>96</v>
      </c>
      <c r="AE55" s="20">
        <f t="shared" si="3"/>
        <v>271</v>
      </c>
      <c r="AF55" s="21">
        <f t="shared" si="1"/>
        <v>51</v>
      </c>
      <c r="AH55" s="1">
        <f t="shared" si="2"/>
        <v>3.71100100239232E+23</v>
      </c>
    </row>
    <row r="56" spans="1:34" ht="14.25">
      <c r="A56" s="13" t="s">
        <v>9</v>
      </c>
      <c r="B56" s="18" t="s">
        <v>10</v>
      </c>
      <c r="C56" s="15">
        <v>6</v>
      </c>
      <c r="D56" s="16">
        <f>HLOOKUP(C56,Sheet3!$A$1:$CX$7,2)</f>
        <v>95</v>
      </c>
      <c r="E56" s="17">
        <v>32</v>
      </c>
      <c r="F56" s="14">
        <f>HLOOKUP(E56,Sheet3!$A$1:$CX$7,3)</f>
        <v>69</v>
      </c>
      <c r="G56" s="15">
        <v>8</v>
      </c>
      <c r="H56" s="16">
        <f>HLOOKUP(G56,Sheet3!$A$1:$CX$7,2)</f>
        <v>93</v>
      </c>
      <c r="I56" s="17">
        <v>57</v>
      </c>
      <c r="J56" s="18">
        <f>HLOOKUP(I56,Sheet3!$A$1:$CX$7,3)</f>
        <v>0</v>
      </c>
      <c r="K56" s="15">
        <v>16</v>
      </c>
      <c r="L56" s="16">
        <f>HLOOKUP(K56,Sheet3!$A$1:$CX$7,4)</f>
        <v>2</v>
      </c>
      <c r="M56" s="17"/>
      <c r="N56" s="14">
        <f>HLOOKUP(M56,Sheet3!$A$1:$CX$7,5)</f>
        <v>0</v>
      </c>
      <c r="O56" s="19"/>
      <c r="P56" s="16">
        <f>HLOOKUP(O56,Sheet3!$A$1:$CX$7,6)</f>
        <v>0</v>
      </c>
      <c r="Q56" s="17"/>
      <c r="R56" s="18">
        <f>HLOOKUP(Q56,Sheet3!$A$1:$CX$7,7)</f>
        <v>0</v>
      </c>
      <c r="S56" s="15">
        <v>12</v>
      </c>
      <c r="T56" s="16">
        <f>HLOOKUP(S56,Sheet3!$A$1:$CX$7,4)</f>
        <v>10</v>
      </c>
      <c r="U56" s="17"/>
      <c r="V56" s="14">
        <f>HLOOKUP(U56,Sheet3!$A$1:$CX$7,5)</f>
        <v>0</v>
      </c>
      <c r="W56" s="19"/>
      <c r="X56" s="16">
        <f>HLOOKUP(W56,Sheet3!$A$1:$CX$7,6)</f>
        <v>0</v>
      </c>
      <c r="Y56" s="17"/>
      <c r="Z56" s="18">
        <f>HLOOKUP(Y56,Sheet3!$A$1:$CX$7,7)</f>
        <v>0</v>
      </c>
      <c r="AA56" s="15"/>
      <c r="AB56" s="16">
        <f>HLOOKUP(AA56,Sheet3!$A$1:$CX$7,2)</f>
        <v>0</v>
      </c>
      <c r="AC56" s="17"/>
      <c r="AD56" s="14">
        <f>HLOOKUP(AC56,Sheet3!$A$1:$CX$7,3)</f>
        <v>0</v>
      </c>
      <c r="AE56" s="20">
        <f t="shared" si="3"/>
        <v>269</v>
      </c>
      <c r="AF56" s="21">
        <f t="shared" si="1"/>
        <v>52</v>
      </c>
      <c r="AH56" s="1">
        <f t="shared" si="2"/>
        <v>3.69100100100264E+23</v>
      </c>
    </row>
    <row r="57" spans="1:34" ht="14.25">
      <c r="A57" s="13" t="s">
        <v>45</v>
      </c>
      <c r="B57" s="18" t="s">
        <v>46</v>
      </c>
      <c r="C57" s="15">
        <v>30</v>
      </c>
      <c r="D57" s="16">
        <f>HLOOKUP(C57,Sheet3!$A$1:$CX$7,2)</f>
        <v>71</v>
      </c>
      <c r="E57" s="17">
        <v>19</v>
      </c>
      <c r="F57" s="14">
        <f>HLOOKUP(E57,Sheet3!$A$1:$CX$7,3)</f>
        <v>82</v>
      </c>
      <c r="G57" s="15"/>
      <c r="H57" s="16">
        <f>HLOOKUP(G57,Sheet3!$A$1:$CX$7,2)</f>
        <v>0</v>
      </c>
      <c r="I57" s="17"/>
      <c r="J57" s="18">
        <f>HLOOKUP(I57,Sheet3!$A$1:$CX$7,3)</f>
        <v>0</v>
      </c>
      <c r="K57" s="15"/>
      <c r="L57" s="16">
        <f>HLOOKUP(K57,Sheet3!$A$1:$CX$7,4)</f>
        <v>0</v>
      </c>
      <c r="M57" s="17"/>
      <c r="N57" s="14">
        <f>HLOOKUP(M57,Sheet3!$A$1:$CX$7,5)</f>
        <v>0</v>
      </c>
      <c r="O57" s="19"/>
      <c r="P57" s="16">
        <f>HLOOKUP(O57,Sheet3!$A$1:$CX$7,6)</f>
        <v>0</v>
      </c>
      <c r="Q57" s="17"/>
      <c r="R57" s="18">
        <f>HLOOKUP(Q57,Sheet3!$A$1:$CX$7,7)</f>
        <v>0</v>
      </c>
      <c r="S57" s="15"/>
      <c r="T57" s="16">
        <f>HLOOKUP(S57,Sheet3!$A$1:$CX$7,4)</f>
        <v>0</v>
      </c>
      <c r="U57" s="17"/>
      <c r="V57" s="14">
        <f>HLOOKUP(U57,Sheet3!$A$1:$CX$7,5)</f>
        <v>0</v>
      </c>
      <c r="W57" s="19"/>
      <c r="X57" s="16">
        <f>HLOOKUP(W57,Sheet3!$A$1:$CX$7,6)</f>
        <v>0</v>
      </c>
      <c r="Y57" s="17"/>
      <c r="Z57" s="18">
        <f>HLOOKUP(Y57,Sheet3!$A$1:$CX$7,7)</f>
        <v>0</v>
      </c>
      <c r="AA57" s="15">
        <v>65</v>
      </c>
      <c r="AB57" s="16">
        <f>HLOOKUP(AA57,Sheet3!$A$1:$CX$7,2)</f>
        <v>36</v>
      </c>
      <c r="AC57" s="17">
        <v>23</v>
      </c>
      <c r="AD57" s="14">
        <f>HLOOKUP(AC57,Sheet3!$A$1:$CX$7,3)</f>
        <v>78</v>
      </c>
      <c r="AE57" s="20">
        <f t="shared" si="3"/>
        <v>267</v>
      </c>
      <c r="AF57" s="21">
        <f t="shared" si="1"/>
        <v>53</v>
      </c>
      <c r="AH57" s="1">
        <f t="shared" si="2"/>
        <v>3.67100100214253E+23</v>
      </c>
    </row>
    <row r="58" spans="1:34" ht="14.25">
      <c r="A58" s="13" t="s">
        <v>75</v>
      </c>
      <c r="B58" s="18" t="s">
        <v>81</v>
      </c>
      <c r="C58" s="15">
        <v>59</v>
      </c>
      <c r="D58" s="16">
        <f>HLOOKUP(C58,Sheet3!$A$1:$CX$7,2)</f>
        <v>42</v>
      </c>
      <c r="E58" s="17">
        <v>25</v>
      </c>
      <c r="F58" s="14">
        <f>HLOOKUP(E58,Sheet3!$A$1:$CX$7,3)</f>
        <v>76</v>
      </c>
      <c r="G58" s="15"/>
      <c r="H58" s="16">
        <f>HLOOKUP(G58,Sheet3!$A$1:$CX$7,2)</f>
        <v>0</v>
      </c>
      <c r="I58" s="17"/>
      <c r="J58" s="18">
        <f>HLOOKUP(I58,Sheet3!$A$1:$CX$7,3)</f>
        <v>0</v>
      </c>
      <c r="K58" s="15"/>
      <c r="L58" s="16">
        <f>HLOOKUP(K58,Sheet3!$A$1:$CX$7,4)</f>
        <v>0</v>
      </c>
      <c r="M58" s="17"/>
      <c r="N58" s="14">
        <f>HLOOKUP(M58,Sheet3!$A$1:$CX$7,5)</f>
        <v>0</v>
      </c>
      <c r="O58" s="19"/>
      <c r="P58" s="16">
        <f>HLOOKUP(O58,Sheet3!$A$1:$CX$7,6)</f>
        <v>0</v>
      </c>
      <c r="Q58" s="17"/>
      <c r="R58" s="18">
        <f>HLOOKUP(Q58,Sheet3!$A$1:$CX$7,7)</f>
        <v>0</v>
      </c>
      <c r="S58" s="15"/>
      <c r="T58" s="16">
        <f>HLOOKUP(S58,Sheet3!$A$1:$CX$7,4)</f>
        <v>0</v>
      </c>
      <c r="U58" s="17"/>
      <c r="V58" s="14">
        <f>HLOOKUP(U58,Sheet3!$A$1:$CX$7,5)</f>
        <v>0</v>
      </c>
      <c r="W58" s="19"/>
      <c r="X58" s="16">
        <f>HLOOKUP(W58,Sheet3!$A$1:$CX$7,6)</f>
        <v>0</v>
      </c>
      <c r="Y58" s="17"/>
      <c r="Z58" s="18">
        <f>HLOOKUP(Y58,Sheet3!$A$1:$CX$7,7)</f>
        <v>0</v>
      </c>
      <c r="AA58" s="15">
        <v>32</v>
      </c>
      <c r="AB58" s="16">
        <f>HLOOKUP(AA58,Sheet3!$A$1:$CX$7,2)</f>
        <v>69</v>
      </c>
      <c r="AC58" s="17">
        <v>27</v>
      </c>
      <c r="AD58" s="14">
        <f>HLOOKUP(AC58,Sheet3!$A$1:$CX$7,3)</f>
        <v>74</v>
      </c>
      <c r="AE58" s="20">
        <f t="shared" si="3"/>
        <v>261</v>
      </c>
      <c r="AF58" s="21">
        <f t="shared" si="1"/>
        <v>54</v>
      </c>
      <c r="AH58" s="1">
        <f t="shared" si="2"/>
        <v>3.61100100243218E+23</v>
      </c>
    </row>
    <row r="59" spans="1:34" ht="14.25">
      <c r="A59" s="13" t="s">
        <v>27</v>
      </c>
      <c r="B59" s="18" t="s">
        <v>89</v>
      </c>
      <c r="C59" s="15">
        <v>64</v>
      </c>
      <c r="D59" s="16">
        <f>HLOOKUP(C59,Sheet3!$A$1:$CX$7,2)</f>
        <v>37</v>
      </c>
      <c r="E59" s="17">
        <v>30</v>
      </c>
      <c r="F59" s="14">
        <f>HLOOKUP(E59,Sheet3!$A$1:$CX$7,3)</f>
        <v>71</v>
      </c>
      <c r="G59" s="15">
        <v>37</v>
      </c>
      <c r="H59" s="16">
        <f>HLOOKUP(G59,Sheet3!$A$1:$CX$7,2)</f>
        <v>64</v>
      </c>
      <c r="I59" s="17">
        <v>20</v>
      </c>
      <c r="J59" s="18">
        <f>HLOOKUP(I59,Sheet3!$A$1:$CX$7,3)</f>
        <v>81</v>
      </c>
      <c r="K59" s="15"/>
      <c r="L59" s="16">
        <f>HLOOKUP(K59,Sheet3!$A$1:$CX$7,4)</f>
        <v>0</v>
      </c>
      <c r="M59" s="17"/>
      <c r="N59" s="14">
        <f>HLOOKUP(M59,Sheet3!$A$1:$CX$7,5)</f>
        <v>0</v>
      </c>
      <c r="O59" s="19"/>
      <c r="P59" s="16">
        <f>HLOOKUP(O59,Sheet3!$A$1:$CX$7,6)</f>
        <v>0</v>
      </c>
      <c r="Q59" s="17"/>
      <c r="R59" s="18">
        <f>HLOOKUP(Q59,Sheet3!$A$1:$CX$7,7)</f>
        <v>0</v>
      </c>
      <c r="S59" s="15"/>
      <c r="T59" s="16">
        <f>HLOOKUP(S59,Sheet3!$A$1:$CX$7,4)</f>
        <v>0</v>
      </c>
      <c r="U59" s="17"/>
      <c r="V59" s="14">
        <f>HLOOKUP(U59,Sheet3!$A$1:$CX$7,5)</f>
        <v>0</v>
      </c>
      <c r="W59" s="19"/>
      <c r="X59" s="16">
        <f>HLOOKUP(W59,Sheet3!$A$1:$CX$7,6)</f>
        <v>0</v>
      </c>
      <c r="Y59" s="17"/>
      <c r="Z59" s="18">
        <f>HLOOKUP(Y59,Sheet3!$A$1:$CX$7,7)</f>
        <v>0</v>
      </c>
      <c r="AA59" s="15"/>
      <c r="AB59" s="16">
        <f>HLOOKUP(AA59,Sheet3!$A$1:$CX$7,2)</f>
        <v>0</v>
      </c>
      <c r="AC59" s="17"/>
      <c r="AD59" s="14">
        <f>HLOOKUP(AC59,Sheet3!$A$1:$CX$7,3)</f>
        <v>0</v>
      </c>
      <c r="AE59" s="20">
        <f t="shared" si="3"/>
        <v>253</v>
      </c>
      <c r="AF59" s="21">
        <f t="shared" si="1"/>
        <v>55</v>
      </c>
      <c r="AH59" s="1">
        <f t="shared" si="2"/>
        <v>3.53100100100208E+23</v>
      </c>
    </row>
    <row r="60" spans="1:34" ht="14.25">
      <c r="A60" s="13" t="s">
        <v>35</v>
      </c>
      <c r="B60" s="18" t="s">
        <v>36</v>
      </c>
      <c r="C60" s="15">
        <v>22</v>
      </c>
      <c r="D60" s="16">
        <f>HLOOKUP(C60,Sheet3!$A$1:$CX$7,2)</f>
        <v>79</v>
      </c>
      <c r="E60" s="17">
        <v>16</v>
      </c>
      <c r="F60" s="14">
        <f>HLOOKUP(E60,Sheet3!$A$1:$CX$7,3)</f>
        <v>85</v>
      </c>
      <c r="G60" s="15">
        <v>25</v>
      </c>
      <c r="H60" s="16">
        <f>HLOOKUP(G60,Sheet3!$A$1:$CX$7,2)</f>
        <v>76</v>
      </c>
      <c r="I60" s="17">
        <v>35</v>
      </c>
      <c r="J60" s="18">
        <f>HLOOKUP(I60,Sheet3!$A$1:$CX$7,3)</f>
        <v>0</v>
      </c>
      <c r="K60" s="15"/>
      <c r="L60" s="16">
        <f>HLOOKUP(K60,Sheet3!$A$1:$CX$7,4)</f>
        <v>0</v>
      </c>
      <c r="M60" s="17"/>
      <c r="N60" s="14">
        <f>HLOOKUP(M60,Sheet3!$A$1:$CX$7,5)</f>
        <v>0</v>
      </c>
      <c r="O60" s="19"/>
      <c r="P60" s="16">
        <f>HLOOKUP(O60,Sheet3!$A$1:$CX$7,6)</f>
        <v>0</v>
      </c>
      <c r="Q60" s="17"/>
      <c r="R60" s="18">
        <f>HLOOKUP(Q60,Sheet3!$A$1:$CX$7,7)</f>
        <v>0</v>
      </c>
      <c r="S60" s="15"/>
      <c r="T60" s="16">
        <f>HLOOKUP(S60,Sheet3!$A$1:$CX$7,4)</f>
        <v>0</v>
      </c>
      <c r="U60" s="17"/>
      <c r="V60" s="14">
        <f>HLOOKUP(U60,Sheet3!$A$1:$CX$7,5)</f>
        <v>0</v>
      </c>
      <c r="W60" s="19"/>
      <c r="X60" s="16">
        <f>HLOOKUP(W60,Sheet3!$A$1:$CX$7,6)</f>
        <v>0</v>
      </c>
      <c r="Y60" s="17"/>
      <c r="Z60" s="18">
        <f>HLOOKUP(Y60,Sheet3!$A$1:$CX$7,7)</f>
        <v>0</v>
      </c>
      <c r="AA60" s="15"/>
      <c r="AB60" s="16">
        <f>HLOOKUP(AA60,Sheet3!$A$1:$CX$7,2)</f>
        <v>0</v>
      </c>
      <c r="AC60" s="17"/>
      <c r="AD60" s="14">
        <f>HLOOKUP(AC60,Sheet3!$A$1:$CX$7,3)</f>
        <v>0</v>
      </c>
      <c r="AE60" s="20">
        <f t="shared" si="3"/>
        <v>240</v>
      </c>
      <c r="AF60" s="21">
        <f t="shared" si="1"/>
        <v>56</v>
      </c>
      <c r="AH60" s="1">
        <f t="shared" si="2"/>
        <v>3.40100100100264E+23</v>
      </c>
    </row>
    <row r="61" spans="1:34" ht="14.25">
      <c r="A61" s="13" t="s">
        <v>2</v>
      </c>
      <c r="B61" s="18" t="s">
        <v>345</v>
      </c>
      <c r="C61" s="15">
        <v>22</v>
      </c>
      <c r="D61" s="16">
        <f>HLOOKUP(C61,Sheet3!$A$1:$CX$7,2)</f>
        <v>79</v>
      </c>
      <c r="E61" s="17">
        <v>8</v>
      </c>
      <c r="F61" s="14">
        <f>HLOOKUP(E61,Sheet3!$A$1:$CX$7,3)</f>
        <v>93</v>
      </c>
      <c r="G61" s="15">
        <v>53</v>
      </c>
      <c r="H61" s="16">
        <f>HLOOKUP(G61,Sheet3!$A$1:$CX$7,2)</f>
        <v>48</v>
      </c>
      <c r="I61" s="17">
        <v>50</v>
      </c>
      <c r="J61" s="18">
        <f>HLOOKUP(I61,Sheet3!$A$1:$CX$7,3)</f>
        <v>0</v>
      </c>
      <c r="K61" s="15"/>
      <c r="L61" s="16">
        <f>HLOOKUP(K61,Sheet3!$A$1:$CX$7,4)</f>
        <v>0</v>
      </c>
      <c r="M61" s="17"/>
      <c r="N61" s="14">
        <f>HLOOKUP(M61,Sheet3!$A$1:$CX$7,5)</f>
        <v>0</v>
      </c>
      <c r="O61" s="19"/>
      <c r="P61" s="16">
        <f>HLOOKUP(O61,Sheet3!$A$1:$CX$7,6)</f>
        <v>0</v>
      </c>
      <c r="Q61" s="17"/>
      <c r="R61" s="18">
        <f>HLOOKUP(Q61,Sheet3!$A$1:$CX$7,7)</f>
        <v>0</v>
      </c>
      <c r="S61" s="15"/>
      <c r="T61" s="16">
        <f>HLOOKUP(S61,Sheet3!$A$1:$CX$7,4)</f>
        <v>0</v>
      </c>
      <c r="U61" s="17"/>
      <c r="V61" s="14">
        <f>HLOOKUP(U61,Sheet3!$A$1:$CX$7,5)</f>
        <v>0</v>
      </c>
      <c r="W61" s="19"/>
      <c r="X61" s="16">
        <f>HLOOKUP(W61,Sheet3!$A$1:$CX$7,6)</f>
        <v>0</v>
      </c>
      <c r="Y61" s="17"/>
      <c r="Z61" s="18">
        <f>HLOOKUP(Y61,Sheet3!$A$1:$CX$7,7)</f>
        <v>0</v>
      </c>
      <c r="AA61" s="15">
        <v>82</v>
      </c>
      <c r="AB61" s="16">
        <f>HLOOKUP(AA61,Sheet3!$A$1:$CX$7,2)</f>
        <v>19</v>
      </c>
      <c r="AC61" s="17"/>
      <c r="AD61" s="14">
        <f>HLOOKUP(AC61,Sheet3!$A$1:$CX$7,3)</f>
        <v>0</v>
      </c>
      <c r="AE61" s="20">
        <f t="shared" si="3"/>
        <v>239</v>
      </c>
      <c r="AF61" s="21">
        <f t="shared" si="1"/>
        <v>57</v>
      </c>
      <c r="AH61" s="1">
        <f t="shared" si="2"/>
        <v>3.39100100119272E+23</v>
      </c>
    </row>
    <row r="62" spans="1:34" ht="14.25">
      <c r="A62" s="13" t="s">
        <v>2</v>
      </c>
      <c r="B62" s="18" t="s">
        <v>53</v>
      </c>
      <c r="C62" s="15">
        <v>36</v>
      </c>
      <c r="D62" s="16">
        <f>HLOOKUP(C62,Sheet3!$A$1:$CX$7,2)</f>
        <v>65</v>
      </c>
      <c r="E62" s="17">
        <v>5</v>
      </c>
      <c r="F62" s="14">
        <f>HLOOKUP(E62,Sheet3!$A$1:$CX$7,3)</f>
        <v>96</v>
      </c>
      <c r="G62" s="15">
        <v>30</v>
      </c>
      <c r="H62" s="16">
        <f>HLOOKUP(G62,Sheet3!$A$1:$CX$7,2)</f>
        <v>71</v>
      </c>
      <c r="I62" s="17">
        <v>53</v>
      </c>
      <c r="J62" s="18">
        <f>HLOOKUP(I62,Sheet3!$A$1:$CX$7,3)</f>
        <v>0</v>
      </c>
      <c r="K62" s="15"/>
      <c r="L62" s="16">
        <f>HLOOKUP(K62,Sheet3!$A$1:$CX$7,4)</f>
        <v>0</v>
      </c>
      <c r="M62" s="17"/>
      <c r="N62" s="14">
        <f>HLOOKUP(M62,Sheet3!$A$1:$CX$7,5)</f>
        <v>0</v>
      </c>
      <c r="O62" s="19"/>
      <c r="P62" s="16">
        <f>HLOOKUP(O62,Sheet3!$A$1:$CX$7,6)</f>
        <v>0</v>
      </c>
      <c r="Q62" s="17"/>
      <c r="R62" s="18">
        <f>HLOOKUP(Q62,Sheet3!$A$1:$CX$7,7)</f>
        <v>0</v>
      </c>
      <c r="S62" s="15"/>
      <c r="T62" s="16">
        <f>HLOOKUP(S62,Sheet3!$A$1:$CX$7,4)</f>
        <v>0</v>
      </c>
      <c r="U62" s="17"/>
      <c r="V62" s="14">
        <f>HLOOKUP(U62,Sheet3!$A$1:$CX$7,5)</f>
        <v>0</v>
      </c>
      <c r="W62" s="19"/>
      <c r="X62" s="16">
        <f>HLOOKUP(W62,Sheet3!$A$1:$CX$7,6)</f>
        <v>0</v>
      </c>
      <c r="Y62" s="17"/>
      <c r="Z62" s="18">
        <f>HLOOKUP(Y62,Sheet3!$A$1:$CX$7,7)</f>
        <v>0</v>
      </c>
      <c r="AA62" s="15"/>
      <c r="AB62" s="16">
        <f>HLOOKUP(AA62,Sheet3!$A$1:$CX$7,2)</f>
        <v>0</v>
      </c>
      <c r="AC62" s="17"/>
      <c r="AD62" s="14">
        <f>HLOOKUP(AC62,Sheet3!$A$1:$CX$7,3)</f>
        <v>0</v>
      </c>
      <c r="AE62" s="20">
        <f t="shared" si="3"/>
        <v>232</v>
      </c>
      <c r="AF62" s="21">
        <f t="shared" si="1"/>
        <v>58</v>
      </c>
      <c r="AH62" s="1">
        <f t="shared" si="2"/>
        <v>3.32100100100261E+23</v>
      </c>
    </row>
    <row r="63" spans="1:34" ht="14.25">
      <c r="A63" s="13" t="s">
        <v>87</v>
      </c>
      <c r="B63" s="18" t="s">
        <v>88</v>
      </c>
      <c r="C63" s="15">
        <v>63</v>
      </c>
      <c r="D63" s="16">
        <f>HLOOKUP(C63,Sheet3!$A$1:$CX$7,2)</f>
        <v>38</v>
      </c>
      <c r="E63" s="17">
        <v>28</v>
      </c>
      <c r="F63" s="14">
        <f>HLOOKUP(E63,Sheet3!$A$1:$CX$7,3)</f>
        <v>73</v>
      </c>
      <c r="G63" s="15"/>
      <c r="H63" s="16">
        <f>HLOOKUP(G63,Sheet3!$A$1:$CX$7,2)</f>
        <v>0</v>
      </c>
      <c r="I63" s="17"/>
      <c r="J63" s="18">
        <f>HLOOKUP(I63,Sheet3!$A$1:$CX$7,3)</f>
        <v>0</v>
      </c>
      <c r="K63" s="15"/>
      <c r="L63" s="16">
        <f>HLOOKUP(K63,Sheet3!$A$1:$CX$7,4)</f>
        <v>0</v>
      </c>
      <c r="M63" s="17"/>
      <c r="N63" s="14">
        <f>HLOOKUP(M63,Sheet3!$A$1:$CX$7,5)</f>
        <v>0</v>
      </c>
      <c r="O63" s="19"/>
      <c r="P63" s="16">
        <f>HLOOKUP(O63,Sheet3!$A$1:$CX$7,6)</f>
        <v>0</v>
      </c>
      <c r="Q63" s="17"/>
      <c r="R63" s="18">
        <f>HLOOKUP(Q63,Sheet3!$A$1:$CX$7,7)</f>
        <v>0</v>
      </c>
      <c r="S63" s="15"/>
      <c r="T63" s="16">
        <f>HLOOKUP(S63,Sheet3!$A$1:$CX$7,4)</f>
        <v>0</v>
      </c>
      <c r="U63" s="17"/>
      <c r="V63" s="14">
        <f>HLOOKUP(U63,Sheet3!$A$1:$CX$7,5)</f>
        <v>0</v>
      </c>
      <c r="W63" s="19"/>
      <c r="X63" s="16">
        <f>HLOOKUP(W63,Sheet3!$A$1:$CX$7,6)</f>
        <v>0</v>
      </c>
      <c r="Y63" s="17"/>
      <c r="Z63" s="18">
        <f>HLOOKUP(Y63,Sheet3!$A$1:$CX$7,7)</f>
        <v>0</v>
      </c>
      <c r="AA63" s="15">
        <v>55</v>
      </c>
      <c r="AB63" s="16">
        <f>HLOOKUP(AA63,Sheet3!$A$1:$CX$7,2)</f>
        <v>46</v>
      </c>
      <c r="AC63" s="17">
        <v>27</v>
      </c>
      <c r="AD63" s="14">
        <f>HLOOKUP(AC63,Sheet3!$A$1:$CX$7,3)</f>
        <v>74</v>
      </c>
      <c r="AE63" s="20">
        <f t="shared" si="3"/>
        <v>231</v>
      </c>
      <c r="AF63" s="21">
        <f t="shared" si="1"/>
        <v>59</v>
      </c>
      <c r="AH63" s="1">
        <f t="shared" si="2"/>
        <v>3.31100100220211E+23</v>
      </c>
    </row>
    <row r="64" spans="1:34" ht="14.25">
      <c r="A64" s="13" t="s">
        <v>85</v>
      </c>
      <c r="B64" s="18" t="s">
        <v>106</v>
      </c>
      <c r="C64" s="15">
        <v>79</v>
      </c>
      <c r="D64" s="16">
        <f>HLOOKUP(C64,Sheet3!$A$1:$CX$7,2)</f>
        <v>22</v>
      </c>
      <c r="E64" s="17">
        <v>28</v>
      </c>
      <c r="F64" s="14">
        <f>HLOOKUP(E64,Sheet3!$A$1:$CX$7,3)</f>
        <v>73</v>
      </c>
      <c r="G64" s="15"/>
      <c r="H64" s="16">
        <f>HLOOKUP(G64,Sheet3!$A$1:$CX$7,2)</f>
        <v>0</v>
      </c>
      <c r="I64" s="17"/>
      <c r="J64" s="18">
        <f>HLOOKUP(I64,Sheet3!$A$1:$CX$7,3)</f>
        <v>0</v>
      </c>
      <c r="K64" s="15"/>
      <c r="L64" s="16">
        <f>HLOOKUP(K64,Sheet3!$A$1:$CX$7,4)</f>
        <v>0</v>
      </c>
      <c r="M64" s="17"/>
      <c r="N64" s="14">
        <f>HLOOKUP(M64,Sheet3!$A$1:$CX$7,5)</f>
        <v>0</v>
      </c>
      <c r="O64" s="19"/>
      <c r="P64" s="16">
        <f>HLOOKUP(O64,Sheet3!$A$1:$CX$7,6)</f>
        <v>0</v>
      </c>
      <c r="Q64" s="17"/>
      <c r="R64" s="18">
        <f>HLOOKUP(Q64,Sheet3!$A$1:$CX$7,7)</f>
        <v>0</v>
      </c>
      <c r="S64" s="15"/>
      <c r="T64" s="16">
        <f>HLOOKUP(S64,Sheet3!$A$1:$CX$7,4)</f>
        <v>0</v>
      </c>
      <c r="U64" s="17"/>
      <c r="V64" s="14">
        <f>HLOOKUP(U64,Sheet3!$A$1:$CX$7,5)</f>
        <v>0</v>
      </c>
      <c r="W64" s="19"/>
      <c r="X64" s="16">
        <f>HLOOKUP(W64,Sheet3!$A$1:$CX$7,6)</f>
        <v>0</v>
      </c>
      <c r="Y64" s="17"/>
      <c r="Z64" s="18">
        <f>HLOOKUP(Y64,Sheet3!$A$1:$CX$7,7)</f>
        <v>0</v>
      </c>
      <c r="AA64" s="15">
        <v>58</v>
      </c>
      <c r="AB64" s="16">
        <f>HLOOKUP(AA64,Sheet3!$A$1:$CX$7,2)</f>
        <v>43</v>
      </c>
      <c r="AC64" s="17">
        <v>14</v>
      </c>
      <c r="AD64" s="14">
        <f>HLOOKUP(AC64,Sheet3!$A$1:$CX$7,3)</f>
        <v>87</v>
      </c>
      <c r="AE64" s="20">
        <f t="shared" si="3"/>
        <v>225</v>
      </c>
      <c r="AF64" s="21">
        <f t="shared" si="1"/>
        <v>60</v>
      </c>
      <c r="AH64" s="1">
        <f t="shared" si="2"/>
        <v>3.25100100230195E+23</v>
      </c>
    </row>
    <row r="65" spans="1:34" ht="14.25">
      <c r="A65" s="13" t="s">
        <v>59</v>
      </c>
      <c r="B65" s="18" t="s">
        <v>91</v>
      </c>
      <c r="C65" s="15">
        <v>66</v>
      </c>
      <c r="D65" s="16">
        <f>HLOOKUP(C65,Sheet3!$A$1:$CX$7,2)</f>
        <v>35</v>
      </c>
      <c r="E65" s="17">
        <v>29</v>
      </c>
      <c r="F65" s="14">
        <f>HLOOKUP(E65,Sheet3!$A$1:$CX$7,3)</f>
        <v>72</v>
      </c>
      <c r="G65" s="15"/>
      <c r="H65" s="16">
        <f>HLOOKUP(G65,Sheet3!$A$1:$CX$7,2)</f>
        <v>0</v>
      </c>
      <c r="I65" s="17"/>
      <c r="J65" s="18">
        <f>HLOOKUP(I65,Sheet3!$A$1:$CX$7,3)</f>
        <v>0</v>
      </c>
      <c r="K65" s="15"/>
      <c r="L65" s="16">
        <f>HLOOKUP(K65,Sheet3!$A$1:$CX$7,4)</f>
        <v>0</v>
      </c>
      <c r="M65" s="17"/>
      <c r="N65" s="14">
        <f>HLOOKUP(M65,Sheet3!$A$1:$CX$7,5)</f>
        <v>0</v>
      </c>
      <c r="O65" s="19"/>
      <c r="P65" s="16">
        <f>HLOOKUP(O65,Sheet3!$A$1:$CX$7,6)</f>
        <v>0</v>
      </c>
      <c r="Q65" s="17"/>
      <c r="R65" s="18">
        <f>HLOOKUP(Q65,Sheet3!$A$1:$CX$7,7)</f>
        <v>0</v>
      </c>
      <c r="S65" s="15"/>
      <c r="T65" s="16">
        <f>HLOOKUP(S65,Sheet3!$A$1:$CX$7,4)</f>
        <v>0</v>
      </c>
      <c r="U65" s="17"/>
      <c r="V65" s="14">
        <f>HLOOKUP(U65,Sheet3!$A$1:$CX$7,5)</f>
        <v>0</v>
      </c>
      <c r="W65" s="19"/>
      <c r="X65" s="16">
        <f>HLOOKUP(W65,Sheet3!$A$1:$CX$7,6)</f>
        <v>0</v>
      </c>
      <c r="Y65" s="17"/>
      <c r="Z65" s="18">
        <f>HLOOKUP(Y65,Sheet3!$A$1:$CX$7,7)</f>
        <v>0</v>
      </c>
      <c r="AA65" s="15">
        <v>62</v>
      </c>
      <c r="AB65" s="16">
        <f>HLOOKUP(AA65,Sheet3!$A$1:$CX$7,2)</f>
        <v>39</v>
      </c>
      <c r="AC65" s="17">
        <v>26</v>
      </c>
      <c r="AD65" s="14">
        <f>HLOOKUP(AC65,Sheet3!$A$1:$CX$7,3)</f>
        <v>75</v>
      </c>
      <c r="AE65" s="20">
        <f t="shared" si="3"/>
        <v>221</v>
      </c>
      <c r="AF65" s="21">
        <f t="shared" si="1"/>
        <v>61</v>
      </c>
      <c r="AH65" s="1">
        <f t="shared" si="2"/>
        <v>3.21100100214207E+23</v>
      </c>
    </row>
    <row r="66" spans="1:34" ht="14.25">
      <c r="A66" s="13" t="s">
        <v>13</v>
      </c>
      <c r="B66" s="18" t="s">
        <v>57</v>
      </c>
      <c r="C66" s="15">
        <v>40</v>
      </c>
      <c r="D66" s="16">
        <f>HLOOKUP(C66,Sheet3!$A$1:$CX$7,2)</f>
        <v>61</v>
      </c>
      <c r="E66" s="17">
        <v>16</v>
      </c>
      <c r="F66" s="14">
        <f>HLOOKUP(E66,Sheet3!$A$1:$CX$7,3)</f>
        <v>85</v>
      </c>
      <c r="G66" s="15">
        <v>63</v>
      </c>
      <c r="H66" s="16">
        <f>HLOOKUP(G66,Sheet3!$A$1:$CX$7,2)</f>
        <v>38</v>
      </c>
      <c r="I66" s="17">
        <v>57</v>
      </c>
      <c r="J66" s="18">
        <f>HLOOKUP(I66,Sheet3!$A$1:$CX$7,3)</f>
        <v>0</v>
      </c>
      <c r="K66" s="15"/>
      <c r="L66" s="16">
        <f>HLOOKUP(K66,Sheet3!$A$1:$CX$7,4)</f>
        <v>0</v>
      </c>
      <c r="M66" s="17"/>
      <c r="N66" s="14">
        <f>HLOOKUP(M66,Sheet3!$A$1:$CX$7,5)</f>
        <v>0</v>
      </c>
      <c r="O66" s="19"/>
      <c r="P66" s="16">
        <f>HLOOKUP(O66,Sheet3!$A$1:$CX$7,6)</f>
        <v>0</v>
      </c>
      <c r="Q66" s="17"/>
      <c r="R66" s="18">
        <f>HLOOKUP(Q66,Sheet3!$A$1:$CX$7,7)</f>
        <v>0</v>
      </c>
      <c r="S66" s="15"/>
      <c r="T66" s="16">
        <f>HLOOKUP(S66,Sheet3!$A$1:$CX$7,4)</f>
        <v>0</v>
      </c>
      <c r="U66" s="17"/>
      <c r="V66" s="14">
        <f>HLOOKUP(U66,Sheet3!$A$1:$CX$7,5)</f>
        <v>0</v>
      </c>
      <c r="W66" s="19"/>
      <c r="X66" s="16">
        <f>HLOOKUP(W66,Sheet3!$A$1:$CX$7,6)</f>
        <v>0</v>
      </c>
      <c r="Y66" s="17"/>
      <c r="Z66" s="18">
        <f>HLOOKUP(Y66,Sheet3!$A$1:$CX$7,7)</f>
        <v>0</v>
      </c>
      <c r="AA66" s="15">
        <v>77</v>
      </c>
      <c r="AB66" s="16">
        <f>HLOOKUP(AA66,Sheet3!$A$1:$CX$7,2)</f>
        <v>24</v>
      </c>
      <c r="AC66" s="17"/>
      <c r="AD66" s="14">
        <f>HLOOKUP(AC66,Sheet3!$A$1:$CX$7,3)</f>
        <v>0</v>
      </c>
      <c r="AE66" s="20">
        <f t="shared" si="3"/>
        <v>208</v>
      </c>
      <c r="AF66" s="21">
        <f t="shared" si="1"/>
        <v>62</v>
      </c>
      <c r="AH66" s="1">
        <f t="shared" si="2"/>
        <v>3.08100100124246E+23</v>
      </c>
    </row>
    <row r="67" spans="1:34" ht="14.25">
      <c r="A67" s="13" t="s">
        <v>128</v>
      </c>
      <c r="B67" s="18" t="s">
        <v>129</v>
      </c>
      <c r="C67" s="15">
        <v>97</v>
      </c>
      <c r="D67" s="16">
        <f>HLOOKUP(C67,Sheet3!$A$1:$CX$7,2)</f>
        <v>4</v>
      </c>
      <c r="E67" s="17">
        <v>17</v>
      </c>
      <c r="F67" s="14">
        <f>HLOOKUP(E67,Sheet3!$A$1:$CX$7,3)</f>
        <v>84</v>
      </c>
      <c r="G67" s="15"/>
      <c r="H67" s="16">
        <f>HLOOKUP(G67,Sheet3!$A$1:$CX$7,2)</f>
        <v>0</v>
      </c>
      <c r="I67" s="17"/>
      <c r="J67" s="18">
        <f>HLOOKUP(I67,Sheet3!$A$1:$CX$7,3)</f>
        <v>0</v>
      </c>
      <c r="K67" s="15"/>
      <c r="L67" s="16">
        <f>HLOOKUP(K67,Sheet3!$A$1:$CX$7,4)</f>
        <v>0</v>
      </c>
      <c r="M67" s="17"/>
      <c r="N67" s="14">
        <f>HLOOKUP(M67,Sheet3!$A$1:$CX$7,5)</f>
        <v>0</v>
      </c>
      <c r="O67" s="19"/>
      <c r="P67" s="16">
        <f>HLOOKUP(O67,Sheet3!$A$1:$CX$7,6)</f>
        <v>0</v>
      </c>
      <c r="Q67" s="17"/>
      <c r="R67" s="18">
        <f>HLOOKUP(Q67,Sheet3!$A$1:$CX$7,7)</f>
        <v>0</v>
      </c>
      <c r="S67" s="15"/>
      <c r="T67" s="16">
        <f>HLOOKUP(S67,Sheet3!$A$1:$CX$7,4)</f>
        <v>0</v>
      </c>
      <c r="U67" s="17"/>
      <c r="V67" s="14">
        <f>HLOOKUP(U67,Sheet3!$A$1:$CX$7,5)</f>
        <v>0</v>
      </c>
      <c r="W67" s="19"/>
      <c r="X67" s="16">
        <f>HLOOKUP(W67,Sheet3!$A$1:$CX$7,6)</f>
        <v>0</v>
      </c>
      <c r="Y67" s="17"/>
      <c r="Z67" s="18">
        <f>HLOOKUP(Y67,Sheet3!$A$1:$CX$7,7)</f>
        <v>0</v>
      </c>
      <c r="AA67" s="15">
        <v>74</v>
      </c>
      <c r="AB67" s="16">
        <f>HLOOKUP(AA67,Sheet3!$A$1:$CX$7,2)</f>
        <v>27</v>
      </c>
      <c r="AC67" s="17">
        <v>12</v>
      </c>
      <c r="AD67" s="14">
        <f>HLOOKUP(AC67,Sheet3!$A$1:$CX$7,3)</f>
        <v>89</v>
      </c>
      <c r="AE67" s="20">
        <f t="shared" si="3"/>
        <v>204</v>
      </c>
      <c r="AF67" s="21">
        <f t="shared" si="1"/>
        <v>63</v>
      </c>
      <c r="AH67" s="1">
        <f t="shared" si="2"/>
        <v>3.04100100216188E+23</v>
      </c>
    </row>
    <row r="68" spans="1:34" ht="14.25">
      <c r="A68" s="13" t="s">
        <v>65</v>
      </c>
      <c r="B68" s="18" t="s">
        <v>66</v>
      </c>
      <c r="C68" s="15">
        <v>45</v>
      </c>
      <c r="D68" s="16">
        <f>HLOOKUP(C68,Sheet3!$A$1:$CX$7,2)</f>
        <v>56</v>
      </c>
      <c r="E68" s="17">
        <v>25</v>
      </c>
      <c r="F68" s="14">
        <f>HLOOKUP(E68,Sheet3!$A$1:$CX$7,3)</f>
        <v>76</v>
      </c>
      <c r="G68" s="15">
        <v>33</v>
      </c>
      <c r="H68" s="16">
        <f>HLOOKUP(G68,Sheet3!$A$1:$CX$7,2)</f>
        <v>68</v>
      </c>
      <c r="I68" s="17">
        <v>43</v>
      </c>
      <c r="J68" s="18">
        <f>HLOOKUP(I68,Sheet3!$A$1:$CX$7,3)</f>
        <v>0</v>
      </c>
      <c r="K68" s="15"/>
      <c r="L68" s="16">
        <f>HLOOKUP(K68,Sheet3!$A$1:$CX$7,4)</f>
        <v>0</v>
      </c>
      <c r="M68" s="17"/>
      <c r="N68" s="14">
        <f>HLOOKUP(M68,Sheet3!$A$1:$CX$7,5)</f>
        <v>0</v>
      </c>
      <c r="O68" s="19"/>
      <c r="P68" s="16">
        <f>HLOOKUP(O68,Sheet3!$A$1:$CX$7,6)</f>
        <v>0</v>
      </c>
      <c r="Q68" s="17"/>
      <c r="R68" s="18">
        <f>HLOOKUP(Q68,Sheet3!$A$1:$CX$7,7)</f>
        <v>0</v>
      </c>
      <c r="S68" s="15"/>
      <c r="T68" s="16">
        <f>HLOOKUP(S68,Sheet3!$A$1:$CX$7,4)</f>
        <v>0</v>
      </c>
      <c r="U68" s="17"/>
      <c r="V68" s="14">
        <f>HLOOKUP(U68,Sheet3!$A$1:$CX$7,5)</f>
        <v>0</v>
      </c>
      <c r="W68" s="19"/>
      <c r="X68" s="16">
        <f>HLOOKUP(W68,Sheet3!$A$1:$CX$7,6)</f>
        <v>0</v>
      </c>
      <c r="Y68" s="17"/>
      <c r="Z68" s="18">
        <f>HLOOKUP(Y68,Sheet3!$A$1:$CX$7,7)</f>
        <v>0</v>
      </c>
      <c r="AA68" s="15"/>
      <c r="AB68" s="16">
        <f>HLOOKUP(AA68,Sheet3!$A$1:$CX$7,2)</f>
        <v>0</v>
      </c>
      <c r="AC68" s="17"/>
      <c r="AD68" s="14">
        <f>HLOOKUP(AC68,Sheet3!$A$1:$CX$7,3)</f>
        <v>0</v>
      </c>
      <c r="AE68" s="20">
        <f t="shared" si="3"/>
        <v>200</v>
      </c>
      <c r="AF68" s="21">
        <f t="shared" si="1"/>
        <v>64</v>
      </c>
      <c r="AH68" s="1">
        <f t="shared" si="2"/>
        <v>3.00100100100232E+23</v>
      </c>
    </row>
    <row r="69" spans="1:34" ht="14.25">
      <c r="A69" s="13" t="s">
        <v>102</v>
      </c>
      <c r="B69" s="18" t="s">
        <v>111</v>
      </c>
      <c r="C69" s="15">
        <v>82</v>
      </c>
      <c r="D69" s="16">
        <f>HLOOKUP(C69,Sheet3!$A$1:$CX$7,2)</f>
        <v>19</v>
      </c>
      <c r="E69" s="17"/>
      <c r="F69" s="14">
        <f>HLOOKUP(E69,Sheet3!$A$1:$CX$7,3)</f>
        <v>0</v>
      </c>
      <c r="G69" s="15">
        <v>68</v>
      </c>
      <c r="H69" s="16">
        <f>HLOOKUP(G69,Sheet3!$A$1:$CX$7,2)</f>
        <v>33</v>
      </c>
      <c r="I69" s="17"/>
      <c r="J69" s="18">
        <f>HLOOKUP(I69,Sheet3!$A$1:$CX$7,3)</f>
        <v>0</v>
      </c>
      <c r="K69" s="15"/>
      <c r="L69" s="16">
        <f>HLOOKUP(K69,Sheet3!$A$1:$CX$7,4)</f>
        <v>0</v>
      </c>
      <c r="M69" s="17"/>
      <c r="N69" s="14">
        <f>HLOOKUP(M69,Sheet3!$A$1:$CX$7,5)</f>
        <v>0</v>
      </c>
      <c r="O69" s="19"/>
      <c r="P69" s="16">
        <f>HLOOKUP(O69,Sheet3!$A$1:$CX$7,6)</f>
        <v>0</v>
      </c>
      <c r="Q69" s="17"/>
      <c r="R69" s="18">
        <f>HLOOKUP(Q69,Sheet3!$A$1:$CX$7,7)</f>
        <v>0</v>
      </c>
      <c r="S69" s="15"/>
      <c r="T69" s="16">
        <f>HLOOKUP(S69,Sheet3!$A$1:$CX$7,4)</f>
        <v>0</v>
      </c>
      <c r="U69" s="17"/>
      <c r="V69" s="14">
        <f>HLOOKUP(U69,Sheet3!$A$1:$CX$7,5)</f>
        <v>0</v>
      </c>
      <c r="W69" s="19"/>
      <c r="X69" s="16">
        <f>HLOOKUP(W69,Sheet3!$A$1:$CX$7,6)</f>
        <v>0</v>
      </c>
      <c r="Y69" s="17"/>
      <c r="Z69" s="18">
        <f>HLOOKUP(Y69,Sheet3!$A$1:$CX$7,7)</f>
        <v>0</v>
      </c>
      <c r="AA69" s="15">
        <v>44</v>
      </c>
      <c r="AB69" s="16">
        <f>HLOOKUP(AA69,Sheet3!$A$1:$CX$7,2)</f>
        <v>57</v>
      </c>
      <c r="AC69" s="17">
        <v>16</v>
      </c>
      <c r="AD69" s="14">
        <f>HLOOKUP(AC69,Sheet3!$A$1:$CX$7,3)</f>
        <v>85</v>
      </c>
      <c r="AE69" s="20">
        <f aca="true" t="shared" si="4" ref="AE69:AE100">D69+F69+H69+J69+L69+N69+P69+R69+T69+V69+X69+Z69+AB69+AD69</f>
        <v>194</v>
      </c>
      <c r="AF69" s="21">
        <f t="shared" si="1"/>
        <v>65</v>
      </c>
      <c r="AH69" s="1">
        <f t="shared" si="2"/>
        <v>2.94100100242119E+23</v>
      </c>
    </row>
    <row r="70" spans="1:34" ht="14.25">
      <c r="A70" s="13" t="s">
        <v>322</v>
      </c>
      <c r="B70" s="18" t="s">
        <v>323</v>
      </c>
      <c r="C70" s="15"/>
      <c r="D70" s="16">
        <f>HLOOKUP(C70,Sheet3!$A$1:$CX$7,2)</f>
        <v>0</v>
      </c>
      <c r="E70" s="17"/>
      <c r="F70" s="14">
        <f>HLOOKUP(E70,Sheet3!$A$1:$CX$7,3)</f>
        <v>0</v>
      </c>
      <c r="G70" s="15">
        <v>60</v>
      </c>
      <c r="H70" s="16">
        <f>HLOOKUP(G70,Sheet3!$A$1:$CX$7,2)</f>
        <v>41</v>
      </c>
      <c r="I70" s="17">
        <v>41</v>
      </c>
      <c r="J70" s="18">
        <f>HLOOKUP(I70,Sheet3!$A$1:$CX$7,3)</f>
        <v>0</v>
      </c>
      <c r="K70" s="15"/>
      <c r="L70" s="16">
        <f>HLOOKUP(K70,Sheet3!$A$1:$CX$7,4)</f>
        <v>0</v>
      </c>
      <c r="M70" s="17"/>
      <c r="N70" s="14">
        <f>HLOOKUP(M70,Sheet3!$A$1:$CX$7,5)</f>
        <v>0</v>
      </c>
      <c r="O70" s="19"/>
      <c r="P70" s="16">
        <f>HLOOKUP(O70,Sheet3!$A$1:$CX$7,6)</f>
        <v>0</v>
      </c>
      <c r="Q70" s="17"/>
      <c r="R70" s="18">
        <f>HLOOKUP(Q70,Sheet3!$A$1:$CX$7,7)</f>
        <v>0</v>
      </c>
      <c r="S70" s="15"/>
      <c r="T70" s="16">
        <f>HLOOKUP(S70,Sheet3!$A$1:$CX$7,4)</f>
        <v>0</v>
      </c>
      <c r="U70" s="17"/>
      <c r="V70" s="14">
        <f>HLOOKUP(U70,Sheet3!$A$1:$CX$7,5)</f>
        <v>0</v>
      </c>
      <c r="W70" s="19"/>
      <c r="X70" s="16">
        <f>HLOOKUP(W70,Sheet3!$A$1:$CX$7,6)</f>
        <v>0</v>
      </c>
      <c r="Y70" s="17"/>
      <c r="Z70" s="18">
        <f>HLOOKUP(Y70,Sheet3!$A$1:$CX$7,7)</f>
        <v>0</v>
      </c>
      <c r="AA70" s="15">
        <v>53</v>
      </c>
      <c r="AB70" s="16">
        <f>HLOOKUP(AA70,Sheet3!$A$1:$CX$7,2)</f>
        <v>48</v>
      </c>
      <c r="AC70" s="17">
        <v>7</v>
      </c>
      <c r="AD70" s="14">
        <f>HLOOKUP(AC70,Sheet3!$A$1:$CX$7,3)</f>
        <v>94</v>
      </c>
      <c r="AE70" s="20">
        <f t="shared" si="4"/>
        <v>183</v>
      </c>
      <c r="AF70" s="21">
        <f aca="true" t="shared" si="5" ref="AF70:AF133">RANK(AH70,$AH$5:$AH$202)</f>
        <v>66</v>
      </c>
      <c r="AH70" s="1">
        <f aca="true" t="shared" si="6" ref="AH70:AH133">INT(CONCATENATE(AE70+100,P70+R70+100,X70+Z70+100,AB70+AD70+100,D70+F70+100,H70+J70+100,L70+N70+100,T70+V70+100))</f>
        <v>2.831001002421E+23</v>
      </c>
    </row>
    <row r="71" spans="1:34" ht="14.25">
      <c r="A71" s="13" t="s">
        <v>35</v>
      </c>
      <c r="B71" s="18" t="s">
        <v>73</v>
      </c>
      <c r="C71" s="15">
        <v>53</v>
      </c>
      <c r="D71" s="16">
        <f>HLOOKUP(C71,Sheet3!$A$1:$CX$7,2)</f>
        <v>48</v>
      </c>
      <c r="E71" s="17">
        <v>23</v>
      </c>
      <c r="F71" s="14">
        <f>HLOOKUP(E71,Sheet3!$A$1:$CX$7,3)</f>
        <v>78</v>
      </c>
      <c r="G71" s="15">
        <v>46</v>
      </c>
      <c r="H71" s="16">
        <f>HLOOKUP(G71,Sheet3!$A$1:$CX$7,2)</f>
        <v>55</v>
      </c>
      <c r="I71" s="17">
        <v>55</v>
      </c>
      <c r="J71" s="18">
        <f>HLOOKUP(I71,Sheet3!$A$1:$CX$7,3)</f>
        <v>0</v>
      </c>
      <c r="K71" s="15"/>
      <c r="L71" s="16">
        <f>HLOOKUP(K71,Sheet3!$A$1:$CX$7,4)</f>
        <v>0</v>
      </c>
      <c r="M71" s="17"/>
      <c r="N71" s="14">
        <f>HLOOKUP(M71,Sheet3!$A$1:$CX$7,5)</f>
        <v>0</v>
      </c>
      <c r="O71" s="19"/>
      <c r="P71" s="16">
        <f>HLOOKUP(O71,Sheet3!$A$1:$CX$7,6)</f>
        <v>0</v>
      </c>
      <c r="Q71" s="17"/>
      <c r="R71" s="18">
        <f>HLOOKUP(Q71,Sheet3!$A$1:$CX$7,7)</f>
        <v>0</v>
      </c>
      <c r="S71" s="15"/>
      <c r="T71" s="16">
        <f>HLOOKUP(S71,Sheet3!$A$1:$CX$7,4)</f>
        <v>0</v>
      </c>
      <c r="U71" s="17"/>
      <c r="V71" s="14">
        <f>HLOOKUP(U71,Sheet3!$A$1:$CX$7,5)</f>
        <v>0</v>
      </c>
      <c r="W71" s="19"/>
      <c r="X71" s="16">
        <f>HLOOKUP(W71,Sheet3!$A$1:$CX$7,6)</f>
        <v>0</v>
      </c>
      <c r="Y71" s="17"/>
      <c r="Z71" s="18">
        <f>HLOOKUP(Y71,Sheet3!$A$1:$CX$7,7)</f>
        <v>0</v>
      </c>
      <c r="AA71" s="15"/>
      <c r="AB71" s="16">
        <f>HLOOKUP(AA71,Sheet3!$A$1:$CX$7,2)</f>
        <v>0</v>
      </c>
      <c r="AC71" s="17"/>
      <c r="AD71" s="14">
        <f>HLOOKUP(AC71,Sheet3!$A$1:$CX$7,3)</f>
        <v>0</v>
      </c>
      <c r="AE71" s="20">
        <f t="shared" si="4"/>
        <v>181</v>
      </c>
      <c r="AF71" s="21">
        <f t="shared" si="5"/>
        <v>67</v>
      </c>
      <c r="AH71" s="1">
        <f t="shared" si="6"/>
        <v>2.81100100100226E+23</v>
      </c>
    </row>
    <row r="72" spans="1:34" ht="14.25">
      <c r="A72" s="13" t="s">
        <v>348</v>
      </c>
      <c r="B72" s="18" t="s">
        <v>393</v>
      </c>
      <c r="C72" s="15"/>
      <c r="D72" s="16">
        <f>HLOOKUP(C72,Sheet3!$A$1:$CX$7,2)</f>
        <v>0</v>
      </c>
      <c r="E72" s="17"/>
      <c r="F72" s="14">
        <f>HLOOKUP(E72,Sheet3!$A$1:$CX$7,3)</f>
        <v>0</v>
      </c>
      <c r="G72" s="15"/>
      <c r="H72" s="16">
        <f>HLOOKUP(G72,Sheet3!$A$1:$CX$7,2)</f>
        <v>0</v>
      </c>
      <c r="I72" s="17"/>
      <c r="J72" s="18">
        <f>HLOOKUP(I72,Sheet3!$A$1:$CX$7,3)</f>
        <v>0</v>
      </c>
      <c r="K72" s="15"/>
      <c r="L72" s="16">
        <f>HLOOKUP(K72,Sheet3!$A$1:$CX$7,4)</f>
        <v>0</v>
      </c>
      <c r="M72" s="17"/>
      <c r="N72" s="14">
        <f>HLOOKUP(M72,Sheet3!$A$1:$CX$7,5)</f>
        <v>0</v>
      </c>
      <c r="O72" s="19"/>
      <c r="P72" s="16">
        <f>HLOOKUP(O72,Sheet3!$A$1:$CX$7,6)</f>
        <v>0</v>
      </c>
      <c r="Q72" s="17"/>
      <c r="R72" s="18">
        <f>HLOOKUP(Q72,Sheet3!$A$1:$CX$7,7)</f>
        <v>0</v>
      </c>
      <c r="S72" s="15"/>
      <c r="T72" s="16">
        <f>HLOOKUP(S72,Sheet3!$A$1:$CX$7,4)</f>
        <v>0</v>
      </c>
      <c r="U72" s="17"/>
      <c r="V72" s="14">
        <f>HLOOKUP(U72,Sheet3!$A$1:$CX$7,5)</f>
        <v>0</v>
      </c>
      <c r="W72" s="19"/>
      <c r="X72" s="16">
        <f>HLOOKUP(W72,Sheet3!$A$1:$CX$7,6)</f>
        <v>0</v>
      </c>
      <c r="Y72" s="17"/>
      <c r="Z72" s="18">
        <f>HLOOKUP(Y72,Sheet3!$A$1:$CX$7,7)</f>
        <v>0</v>
      </c>
      <c r="AA72" s="15">
        <v>15</v>
      </c>
      <c r="AB72" s="16">
        <f>HLOOKUP(AA72,Sheet3!$A$1:$CX$7,2)</f>
        <v>86</v>
      </c>
      <c r="AC72" s="17">
        <v>9</v>
      </c>
      <c r="AD72" s="14">
        <f>HLOOKUP(AC72,Sheet3!$A$1:$CX$7,3)</f>
        <v>92</v>
      </c>
      <c r="AE72" s="20">
        <f t="shared" si="4"/>
        <v>178</v>
      </c>
      <c r="AF72" s="21">
        <f t="shared" si="5"/>
        <v>68</v>
      </c>
      <c r="AH72" s="1">
        <f t="shared" si="6"/>
        <v>2.781001002781E+23</v>
      </c>
    </row>
    <row r="73" spans="1:34" ht="14.25">
      <c r="A73" s="13" t="s">
        <v>16</v>
      </c>
      <c r="B73" s="18" t="s">
        <v>136</v>
      </c>
      <c r="C73" s="15">
        <v>104</v>
      </c>
      <c r="D73" s="16">
        <f>HLOOKUP(C73,Sheet3!$A$1:$CX$7,2)</f>
        <v>0</v>
      </c>
      <c r="E73" s="17"/>
      <c r="F73" s="14">
        <f>HLOOKUP(E73,Sheet3!$A$1:$CX$7,3)</f>
        <v>0</v>
      </c>
      <c r="G73" s="15">
        <v>65</v>
      </c>
      <c r="H73" s="16">
        <f>HLOOKUP(G73,Sheet3!$A$1:$CX$7,2)</f>
        <v>36</v>
      </c>
      <c r="I73" s="17"/>
      <c r="J73" s="18">
        <f>HLOOKUP(I73,Sheet3!$A$1:$CX$7,3)</f>
        <v>0</v>
      </c>
      <c r="K73" s="15"/>
      <c r="L73" s="16">
        <f>HLOOKUP(K73,Sheet3!$A$1:$CX$7,4)</f>
        <v>0</v>
      </c>
      <c r="M73" s="17"/>
      <c r="N73" s="14">
        <f>HLOOKUP(M73,Sheet3!$A$1:$CX$7,5)</f>
        <v>0</v>
      </c>
      <c r="O73" s="19"/>
      <c r="P73" s="16">
        <f>HLOOKUP(O73,Sheet3!$A$1:$CX$7,6)</f>
        <v>0</v>
      </c>
      <c r="Q73" s="17"/>
      <c r="R73" s="18">
        <f>HLOOKUP(Q73,Sheet3!$A$1:$CX$7,7)</f>
        <v>0</v>
      </c>
      <c r="S73" s="15"/>
      <c r="T73" s="16">
        <f>HLOOKUP(S73,Sheet3!$A$1:$CX$7,4)</f>
        <v>0</v>
      </c>
      <c r="U73" s="17"/>
      <c r="V73" s="14">
        <f>HLOOKUP(U73,Sheet3!$A$1:$CX$7,5)</f>
        <v>0</v>
      </c>
      <c r="W73" s="19"/>
      <c r="X73" s="16">
        <f>HLOOKUP(W73,Sheet3!$A$1:$CX$7,6)</f>
        <v>0</v>
      </c>
      <c r="Y73" s="17"/>
      <c r="Z73" s="18">
        <f>HLOOKUP(Y73,Sheet3!$A$1:$CX$7,7)</f>
        <v>0</v>
      </c>
      <c r="AA73" s="15">
        <v>50</v>
      </c>
      <c r="AB73" s="16">
        <f>HLOOKUP(AA73,Sheet3!$A$1:$CX$7,2)</f>
        <v>51</v>
      </c>
      <c r="AC73" s="17">
        <v>10</v>
      </c>
      <c r="AD73" s="14">
        <f>HLOOKUP(AC73,Sheet3!$A$1:$CX$7,3)</f>
        <v>91</v>
      </c>
      <c r="AE73" s="20">
        <f t="shared" si="4"/>
        <v>178</v>
      </c>
      <c r="AF73" s="21">
        <f t="shared" si="5"/>
        <v>69</v>
      </c>
      <c r="AH73" s="1">
        <f t="shared" si="6"/>
        <v>2.781001002421E+23</v>
      </c>
    </row>
    <row r="74" spans="1:34" ht="14.25">
      <c r="A74" s="13" t="s">
        <v>25</v>
      </c>
      <c r="B74" s="18" t="s">
        <v>26</v>
      </c>
      <c r="C74" s="15">
        <v>16</v>
      </c>
      <c r="D74" s="16">
        <f>HLOOKUP(C74,Sheet3!$A$1:$CX$7,2)</f>
        <v>85</v>
      </c>
      <c r="E74" s="17">
        <v>8</v>
      </c>
      <c r="F74" s="14">
        <f>HLOOKUP(E74,Sheet3!$A$1:$CX$7,3)</f>
        <v>93</v>
      </c>
      <c r="G74" s="15"/>
      <c r="H74" s="16">
        <f>HLOOKUP(G74,Sheet3!$A$1:$CX$7,2)</f>
        <v>0</v>
      </c>
      <c r="I74" s="17"/>
      <c r="J74" s="18">
        <f>HLOOKUP(I74,Sheet3!$A$1:$CX$7,3)</f>
        <v>0</v>
      </c>
      <c r="K74" s="15"/>
      <c r="L74" s="16">
        <f>HLOOKUP(K74,Sheet3!$A$1:$CX$7,4)</f>
        <v>0</v>
      </c>
      <c r="M74" s="17"/>
      <c r="N74" s="14">
        <f>HLOOKUP(M74,Sheet3!$A$1:$CX$7,5)</f>
        <v>0</v>
      </c>
      <c r="O74" s="19"/>
      <c r="P74" s="16">
        <f>HLOOKUP(O74,Sheet3!$A$1:$CX$7,6)</f>
        <v>0</v>
      </c>
      <c r="Q74" s="17"/>
      <c r="R74" s="18">
        <f>HLOOKUP(Q74,Sheet3!$A$1:$CX$7,7)</f>
        <v>0</v>
      </c>
      <c r="S74" s="15"/>
      <c r="T74" s="16">
        <f>HLOOKUP(S74,Sheet3!$A$1:$CX$7,4)</f>
        <v>0</v>
      </c>
      <c r="U74" s="17"/>
      <c r="V74" s="14">
        <f>HLOOKUP(U74,Sheet3!$A$1:$CX$7,5)</f>
        <v>0</v>
      </c>
      <c r="W74" s="19"/>
      <c r="X74" s="16">
        <f>HLOOKUP(W74,Sheet3!$A$1:$CX$7,6)</f>
        <v>0</v>
      </c>
      <c r="Y74" s="17"/>
      <c r="Z74" s="18">
        <f>HLOOKUP(Y74,Sheet3!$A$1:$CX$7,7)</f>
        <v>0</v>
      </c>
      <c r="AA74" s="15"/>
      <c r="AB74" s="16">
        <f>HLOOKUP(AA74,Sheet3!$A$1:$CX$7,2)</f>
        <v>0</v>
      </c>
      <c r="AC74" s="17"/>
      <c r="AD74" s="14">
        <f>HLOOKUP(AC74,Sheet3!$A$1:$CX$7,3)</f>
        <v>0</v>
      </c>
      <c r="AE74" s="20">
        <f t="shared" si="4"/>
        <v>178</v>
      </c>
      <c r="AF74" s="21">
        <f t="shared" si="5"/>
        <v>70</v>
      </c>
      <c r="AH74" s="1">
        <f t="shared" si="6"/>
        <v>2.78100100100278E+23</v>
      </c>
    </row>
    <row r="75" spans="1:34" ht="14.25">
      <c r="A75" s="13" t="s">
        <v>83</v>
      </c>
      <c r="B75" s="18" t="s">
        <v>330</v>
      </c>
      <c r="C75" s="15"/>
      <c r="D75" s="16">
        <f>HLOOKUP(C75,Sheet3!$A$1:$CX$7,2)</f>
        <v>0</v>
      </c>
      <c r="E75" s="17"/>
      <c r="F75" s="14">
        <f>HLOOKUP(E75,Sheet3!$A$1:$CX$7,3)</f>
        <v>0</v>
      </c>
      <c r="G75" s="15">
        <v>34</v>
      </c>
      <c r="H75" s="16">
        <f>HLOOKUP(G75,Sheet3!$A$1:$CX$7,2)</f>
        <v>67</v>
      </c>
      <c r="I75" s="17">
        <v>43</v>
      </c>
      <c r="J75" s="18">
        <f>HLOOKUP(I75,Sheet3!$A$1:$CX$7,3)</f>
        <v>0</v>
      </c>
      <c r="K75" s="15"/>
      <c r="L75" s="16">
        <f>HLOOKUP(K75,Sheet3!$A$1:$CX$7,4)</f>
        <v>0</v>
      </c>
      <c r="M75" s="17"/>
      <c r="N75" s="14">
        <f>HLOOKUP(M75,Sheet3!$A$1:$CX$7,5)</f>
        <v>0</v>
      </c>
      <c r="O75" s="19"/>
      <c r="P75" s="16">
        <f>HLOOKUP(O75,Sheet3!$A$1:$CX$7,6)</f>
        <v>0</v>
      </c>
      <c r="Q75" s="17"/>
      <c r="R75" s="18">
        <f>HLOOKUP(Q75,Sheet3!$A$1:$CX$7,7)</f>
        <v>0</v>
      </c>
      <c r="S75" s="15"/>
      <c r="T75" s="16">
        <f>HLOOKUP(S75,Sheet3!$A$1:$CX$7,4)</f>
        <v>0</v>
      </c>
      <c r="U75" s="17"/>
      <c r="V75" s="14">
        <f>HLOOKUP(U75,Sheet3!$A$1:$CX$7,5)</f>
        <v>0</v>
      </c>
      <c r="W75" s="19"/>
      <c r="X75" s="16">
        <f>HLOOKUP(W75,Sheet3!$A$1:$CX$7,6)</f>
        <v>0</v>
      </c>
      <c r="Y75" s="17"/>
      <c r="Z75" s="18">
        <f>HLOOKUP(Y75,Sheet3!$A$1:$CX$7,7)</f>
        <v>0</v>
      </c>
      <c r="AA75" s="15">
        <v>62</v>
      </c>
      <c r="AB75" s="16">
        <f>HLOOKUP(AA75,Sheet3!$A$1:$CX$7,2)</f>
        <v>39</v>
      </c>
      <c r="AC75" s="17">
        <v>31</v>
      </c>
      <c r="AD75" s="14">
        <f>HLOOKUP(AC75,Sheet3!$A$1:$CX$7,3)</f>
        <v>70</v>
      </c>
      <c r="AE75" s="20">
        <f t="shared" si="4"/>
        <v>176</v>
      </c>
      <c r="AF75" s="21">
        <f t="shared" si="5"/>
        <v>71</v>
      </c>
      <c r="AH75" s="1">
        <f t="shared" si="6"/>
        <v>2.761001002091E+23</v>
      </c>
    </row>
    <row r="76" spans="1:34" ht="14.25">
      <c r="A76" s="13" t="s">
        <v>19</v>
      </c>
      <c r="B76" s="18" t="s">
        <v>328</v>
      </c>
      <c r="C76" s="15"/>
      <c r="D76" s="16">
        <f>HLOOKUP(C76,Sheet3!$A$1:$CX$7,2)</f>
        <v>0</v>
      </c>
      <c r="E76" s="17"/>
      <c r="F76" s="14">
        <f>HLOOKUP(E76,Sheet3!$A$1:$CX$7,3)</f>
        <v>0</v>
      </c>
      <c r="G76" s="15">
        <v>67</v>
      </c>
      <c r="H76" s="16">
        <f>HLOOKUP(G76,Sheet3!$A$1:$CX$7,2)</f>
        <v>34</v>
      </c>
      <c r="I76" s="17"/>
      <c r="J76" s="18">
        <f>HLOOKUP(I76,Sheet3!$A$1:$CX$7,3)</f>
        <v>0</v>
      </c>
      <c r="K76" s="15"/>
      <c r="L76" s="16">
        <f>HLOOKUP(K76,Sheet3!$A$1:$CX$7,4)</f>
        <v>0</v>
      </c>
      <c r="M76" s="17"/>
      <c r="N76" s="14">
        <f>HLOOKUP(M76,Sheet3!$A$1:$CX$7,5)</f>
        <v>0</v>
      </c>
      <c r="O76" s="19"/>
      <c r="P76" s="16">
        <f>HLOOKUP(O76,Sheet3!$A$1:$CX$7,6)</f>
        <v>0</v>
      </c>
      <c r="Q76" s="17"/>
      <c r="R76" s="18">
        <f>HLOOKUP(Q76,Sheet3!$A$1:$CX$7,7)</f>
        <v>0</v>
      </c>
      <c r="S76" s="15"/>
      <c r="T76" s="16">
        <f>HLOOKUP(S76,Sheet3!$A$1:$CX$7,4)</f>
        <v>0</v>
      </c>
      <c r="U76" s="17"/>
      <c r="V76" s="14">
        <f>HLOOKUP(U76,Sheet3!$A$1:$CX$7,5)</f>
        <v>0</v>
      </c>
      <c r="W76" s="19"/>
      <c r="X76" s="16">
        <f>HLOOKUP(W76,Sheet3!$A$1:$CX$7,6)</f>
        <v>0</v>
      </c>
      <c r="Y76" s="17"/>
      <c r="Z76" s="18">
        <f>HLOOKUP(Y76,Sheet3!$A$1:$CX$7,7)</f>
        <v>0</v>
      </c>
      <c r="AA76" s="15">
        <v>44</v>
      </c>
      <c r="AB76" s="16">
        <f>HLOOKUP(AA76,Sheet3!$A$1:$CX$7,2)</f>
        <v>57</v>
      </c>
      <c r="AC76" s="17">
        <v>18</v>
      </c>
      <c r="AD76" s="14">
        <f>HLOOKUP(AC76,Sheet3!$A$1:$CX$7,3)</f>
        <v>83</v>
      </c>
      <c r="AE76" s="20">
        <f t="shared" si="4"/>
        <v>174</v>
      </c>
      <c r="AF76" s="21">
        <f t="shared" si="5"/>
        <v>72</v>
      </c>
      <c r="AH76" s="1">
        <f t="shared" si="6"/>
        <v>2.741001002401E+23</v>
      </c>
    </row>
    <row r="77" spans="1:34" ht="14.25">
      <c r="A77" s="13" t="s">
        <v>67</v>
      </c>
      <c r="B77" s="18" t="s">
        <v>68</v>
      </c>
      <c r="C77" s="15">
        <v>48</v>
      </c>
      <c r="D77" s="16">
        <f>HLOOKUP(C77,Sheet3!$A$1:$CX$7,2)</f>
        <v>53</v>
      </c>
      <c r="E77" s="17">
        <v>21</v>
      </c>
      <c r="F77" s="14">
        <f>HLOOKUP(E77,Sheet3!$A$1:$CX$7,3)</f>
        <v>80</v>
      </c>
      <c r="G77" s="15">
        <v>61</v>
      </c>
      <c r="H77" s="16">
        <f>HLOOKUP(G77,Sheet3!$A$1:$CX$7,2)</f>
        <v>40</v>
      </c>
      <c r="I77" s="17">
        <v>56</v>
      </c>
      <c r="J77" s="18">
        <f>HLOOKUP(I77,Sheet3!$A$1:$CX$7,3)</f>
        <v>0</v>
      </c>
      <c r="K77" s="15"/>
      <c r="L77" s="16">
        <f>HLOOKUP(K77,Sheet3!$A$1:$CX$7,4)</f>
        <v>0</v>
      </c>
      <c r="M77" s="17"/>
      <c r="N77" s="14">
        <f>HLOOKUP(M77,Sheet3!$A$1:$CX$7,5)</f>
        <v>0</v>
      </c>
      <c r="O77" s="19"/>
      <c r="P77" s="16">
        <f>HLOOKUP(O77,Sheet3!$A$1:$CX$7,6)</f>
        <v>0</v>
      </c>
      <c r="Q77" s="17"/>
      <c r="R77" s="18">
        <f>HLOOKUP(Q77,Sheet3!$A$1:$CX$7,7)</f>
        <v>0</v>
      </c>
      <c r="S77" s="15"/>
      <c r="T77" s="16">
        <f>HLOOKUP(S77,Sheet3!$A$1:$CX$7,4)</f>
        <v>0</v>
      </c>
      <c r="U77" s="17"/>
      <c r="V77" s="14">
        <f>HLOOKUP(U77,Sheet3!$A$1:$CX$7,5)</f>
        <v>0</v>
      </c>
      <c r="W77" s="19"/>
      <c r="X77" s="16">
        <f>HLOOKUP(W77,Sheet3!$A$1:$CX$7,6)</f>
        <v>0</v>
      </c>
      <c r="Y77" s="17"/>
      <c r="Z77" s="18">
        <f>HLOOKUP(Y77,Sheet3!$A$1:$CX$7,7)</f>
        <v>0</v>
      </c>
      <c r="AA77" s="15"/>
      <c r="AB77" s="16">
        <f>HLOOKUP(AA77,Sheet3!$A$1:$CX$7,2)</f>
        <v>0</v>
      </c>
      <c r="AC77" s="17"/>
      <c r="AD77" s="14">
        <f>HLOOKUP(AC77,Sheet3!$A$1:$CX$7,3)</f>
        <v>0</v>
      </c>
      <c r="AE77" s="20">
        <f t="shared" si="4"/>
        <v>173</v>
      </c>
      <c r="AF77" s="21">
        <f t="shared" si="5"/>
        <v>73</v>
      </c>
      <c r="AH77" s="1">
        <f t="shared" si="6"/>
        <v>2.73100100100233E+23</v>
      </c>
    </row>
    <row r="78" spans="1:34" ht="14.25">
      <c r="A78" s="13" t="s">
        <v>93</v>
      </c>
      <c r="B78" s="18" t="s">
        <v>132</v>
      </c>
      <c r="C78" s="15">
        <v>99</v>
      </c>
      <c r="D78" s="16">
        <f>HLOOKUP(C78,Sheet3!$A$1:$CX$7,2)</f>
        <v>2</v>
      </c>
      <c r="E78" s="17"/>
      <c r="F78" s="14">
        <f>HLOOKUP(E78,Sheet3!$A$1:$CX$7,3)</f>
        <v>0</v>
      </c>
      <c r="G78" s="15"/>
      <c r="H78" s="16">
        <f>HLOOKUP(G78,Sheet3!$A$1:$CX$7,2)</f>
        <v>0</v>
      </c>
      <c r="I78" s="17"/>
      <c r="J78" s="18">
        <f>HLOOKUP(I78,Sheet3!$A$1:$CX$7,3)</f>
        <v>0</v>
      </c>
      <c r="K78" s="15"/>
      <c r="L78" s="16">
        <f>HLOOKUP(K78,Sheet3!$A$1:$CX$7,4)</f>
        <v>0</v>
      </c>
      <c r="M78" s="17"/>
      <c r="N78" s="14">
        <f>HLOOKUP(M78,Sheet3!$A$1:$CX$7,5)</f>
        <v>0</v>
      </c>
      <c r="O78" s="19"/>
      <c r="P78" s="16">
        <f>HLOOKUP(O78,Sheet3!$A$1:$CX$7,6)</f>
        <v>0</v>
      </c>
      <c r="Q78" s="17"/>
      <c r="R78" s="18">
        <f>HLOOKUP(Q78,Sheet3!$A$1:$CX$7,7)</f>
        <v>0</v>
      </c>
      <c r="S78" s="15"/>
      <c r="T78" s="16">
        <f>HLOOKUP(S78,Sheet3!$A$1:$CX$7,4)</f>
        <v>0</v>
      </c>
      <c r="U78" s="17"/>
      <c r="V78" s="14">
        <f>HLOOKUP(U78,Sheet3!$A$1:$CX$7,5)</f>
        <v>0</v>
      </c>
      <c r="W78" s="19"/>
      <c r="X78" s="16">
        <f>HLOOKUP(W78,Sheet3!$A$1:$CX$7,6)</f>
        <v>0</v>
      </c>
      <c r="Y78" s="17"/>
      <c r="Z78" s="18">
        <f>HLOOKUP(Y78,Sheet3!$A$1:$CX$7,7)</f>
        <v>0</v>
      </c>
      <c r="AA78" s="15">
        <v>12</v>
      </c>
      <c r="AB78" s="16">
        <f>HLOOKUP(AA78,Sheet3!$A$1:$CX$7,2)</f>
        <v>89</v>
      </c>
      <c r="AC78" s="17">
        <v>20</v>
      </c>
      <c r="AD78" s="14">
        <f>HLOOKUP(AC78,Sheet3!$A$1:$CX$7,3)</f>
        <v>81</v>
      </c>
      <c r="AE78" s="20">
        <f t="shared" si="4"/>
        <v>172</v>
      </c>
      <c r="AF78" s="21">
        <f t="shared" si="5"/>
        <v>74</v>
      </c>
      <c r="AH78" s="1">
        <f t="shared" si="6"/>
        <v>2.72100100270102E+23</v>
      </c>
    </row>
    <row r="79" spans="1:34" ht="14.25">
      <c r="A79" s="13" t="s">
        <v>43</v>
      </c>
      <c r="B79" s="18" t="s">
        <v>44</v>
      </c>
      <c r="C79" s="15">
        <v>29</v>
      </c>
      <c r="D79" s="16">
        <f>HLOOKUP(C79,Sheet3!$A$1:$CX$7,2)</f>
        <v>72</v>
      </c>
      <c r="E79" s="17">
        <v>2</v>
      </c>
      <c r="F79" s="14">
        <f>HLOOKUP(E79,Sheet3!$A$1:$CX$7,3)</f>
        <v>99</v>
      </c>
      <c r="G79" s="15"/>
      <c r="H79" s="16">
        <f>HLOOKUP(G79,Sheet3!$A$1:$CX$7,2)</f>
        <v>0</v>
      </c>
      <c r="I79" s="17"/>
      <c r="J79" s="18">
        <f>HLOOKUP(I79,Sheet3!$A$1:$CX$7,3)</f>
        <v>0</v>
      </c>
      <c r="K79" s="15"/>
      <c r="L79" s="16">
        <f>HLOOKUP(K79,Sheet3!$A$1:$CX$7,4)</f>
        <v>0</v>
      </c>
      <c r="M79" s="17"/>
      <c r="N79" s="14">
        <f>HLOOKUP(M79,Sheet3!$A$1:$CX$7,5)</f>
        <v>0</v>
      </c>
      <c r="O79" s="19"/>
      <c r="P79" s="16">
        <f>HLOOKUP(O79,Sheet3!$A$1:$CX$7,6)</f>
        <v>0</v>
      </c>
      <c r="Q79" s="17"/>
      <c r="R79" s="18">
        <f>HLOOKUP(Q79,Sheet3!$A$1:$CX$7,7)</f>
        <v>0</v>
      </c>
      <c r="S79" s="15"/>
      <c r="T79" s="16">
        <f>HLOOKUP(S79,Sheet3!$A$1:$CX$7,4)</f>
        <v>0</v>
      </c>
      <c r="U79" s="17"/>
      <c r="V79" s="14">
        <f>HLOOKUP(U79,Sheet3!$A$1:$CX$7,5)</f>
        <v>0</v>
      </c>
      <c r="W79" s="19"/>
      <c r="X79" s="16">
        <f>HLOOKUP(W79,Sheet3!$A$1:$CX$7,6)</f>
        <v>0</v>
      </c>
      <c r="Y79" s="17"/>
      <c r="Z79" s="18">
        <f>HLOOKUP(Y79,Sheet3!$A$1:$CX$7,7)</f>
        <v>0</v>
      </c>
      <c r="AA79" s="15"/>
      <c r="AB79" s="16">
        <f>HLOOKUP(AA79,Sheet3!$A$1:$CX$7,2)</f>
        <v>0</v>
      </c>
      <c r="AC79" s="17"/>
      <c r="AD79" s="14">
        <f>HLOOKUP(AC79,Sheet3!$A$1:$CX$7,3)</f>
        <v>0</v>
      </c>
      <c r="AE79" s="20">
        <f t="shared" si="4"/>
        <v>171</v>
      </c>
      <c r="AF79" s="21">
        <f t="shared" si="5"/>
        <v>75</v>
      </c>
      <c r="AH79" s="1">
        <f t="shared" si="6"/>
        <v>2.71100100100271E+23</v>
      </c>
    </row>
    <row r="80" spans="1:34" ht="14.25">
      <c r="A80" s="13" t="s">
        <v>0</v>
      </c>
      <c r="B80" s="18" t="s">
        <v>92</v>
      </c>
      <c r="C80" s="15">
        <v>67</v>
      </c>
      <c r="D80" s="16">
        <f>HLOOKUP(C80,Sheet3!$A$1:$CX$7,2)</f>
        <v>34</v>
      </c>
      <c r="E80" s="17">
        <v>15</v>
      </c>
      <c r="F80" s="14">
        <f>HLOOKUP(E80,Sheet3!$A$1:$CX$7,3)</f>
        <v>86</v>
      </c>
      <c r="G80" s="15">
        <v>51</v>
      </c>
      <c r="H80" s="16">
        <f>HLOOKUP(G80,Sheet3!$A$1:$CX$7,2)</f>
        <v>50</v>
      </c>
      <c r="I80" s="17">
        <v>57</v>
      </c>
      <c r="J80" s="18">
        <f>HLOOKUP(I80,Sheet3!$A$1:$CX$7,3)</f>
        <v>0</v>
      </c>
      <c r="K80" s="15"/>
      <c r="L80" s="16">
        <f>HLOOKUP(K80,Sheet3!$A$1:$CX$7,4)</f>
        <v>0</v>
      </c>
      <c r="M80" s="17"/>
      <c r="N80" s="14">
        <f>HLOOKUP(M80,Sheet3!$A$1:$CX$7,5)</f>
        <v>0</v>
      </c>
      <c r="O80" s="19"/>
      <c r="P80" s="16">
        <f>HLOOKUP(O80,Sheet3!$A$1:$CX$7,6)</f>
        <v>0</v>
      </c>
      <c r="Q80" s="17"/>
      <c r="R80" s="18">
        <f>HLOOKUP(Q80,Sheet3!$A$1:$CX$7,7)</f>
        <v>0</v>
      </c>
      <c r="S80" s="15"/>
      <c r="T80" s="16">
        <f>HLOOKUP(S80,Sheet3!$A$1:$CX$7,4)</f>
        <v>0</v>
      </c>
      <c r="U80" s="17"/>
      <c r="V80" s="14">
        <f>HLOOKUP(U80,Sheet3!$A$1:$CX$7,5)</f>
        <v>0</v>
      </c>
      <c r="W80" s="19"/>
      <c r="X80" s="16">
        <f>HLOOKUP(W80,Sheet3!$A$1:$CX$7,6)</f>
        <v>0</v>
      </c>
      <c r="Y80" s="17"/>
      <c r="Z80" s="18">
        <f>HLOOKUP(Y80,Sheet3!$A$1:$CX$7,7)</f>
        <v>0</v>
      </c>
      <c r="AA80" s="15"/>
      <c r="AB80" s="16">
        <f>HLOOKUP(AA80,Sheet3!$A$1:$CX$7,2)</f>
        <v>0</v>
      </c>
      <c r="AC80" s="17"/>
      <c r="AD80" s="14">
        <f>HLOOKUP(AC80,Sheet3!$A$1:$CX$7,3)</f>
        <v>0</v>
      </c>
      <c r="AE80" s="20">
        <f t="shared" si="4"/>
        <v>170</v>
      </c>
      <c r="AF80" s="21">
        <f t="shared" si="5"/>
        <v>76</v>
      </c>
      <c r="AH80" s="1">
        <f t="shared" si="6"/>
        <v>2.7010010010022E+23</v>
      </c>
    </row>
    <row r="81" spans="1:34" ht="14.25">
      <c r="A81" s="13" t="s">
        <v>93</v>
      </c>
      <c r="B81" s="18" t="s">
        <v>124</v>
      </c>
      <c r="C81" s="15">
        <v>93</v>
      </c>
      <c r="D81" s="16">
        <f>HLOOKUP(C81,Sheet3!$A$1:$CX$7,2)</f>
        <v>8</v>
      </c>
      <c r="E81" s="17"/>
      <c r="F81" s="14">
        <f>HLOOKUP(E81,Sheet3!$A$1:$CX$7,3)</f>
        <v>0</v>
      </c>
      <c r="G81" s="15"/>
      <c r="H81" s="16">
        <f>HLOOKUP(G81,Sheet3!$A$1:$CX$7,2)</f>
        <v>0</v>
      </c>
      <c r="I81" s="17"/>
      <c r="J81" s="18">
        <f>HLOOKUP(I81,Sheet3!$A$1:$CX$7,3)</f>
        <v>0</v>
      </c>
      <c r="K81" s="15"/>
      <c r="L81" s="16">
        <f>HLOOKUP(K81,Sheet3!$A$1:$CX$7,4)</f>
        <v>0</v>
      </c>
      <c r="M81" s="17"/>
      <c r="N81" s="14">
        <f>HLOOKUP(M81,Sheet3!$A$1:$CX$7,5)</f>
        <v>0</v>
      </c>
      <c r="O81" s="19"/>
      <c r="P81" s="16">
        <f>HLOOKUP(O81,Sheet3!$A$1:$CX$7,6)</f>
        <v>0</v>
      </c>
      <c r="Q81" s="17"/>
      <c r="R81" s="18">
        <f>HLOOKUP(Q81,Sheet3!$A$1:$CX$7,7)</f>
        <v>0</v>
      </c>
      <c r="S81" s="15"/>
      <c r="T81" s="16">
        <f>HLOOKUP(S81,Sheet3!$A$1:$CX$7,4)</f>
        <v>0</v>
      </c>
      <c r="U81" s="17"/>
      <c r="V81" s="14">
        <f>HLOOKUP(U81,Sheet3!$A$1:$CX$7,5)</f>
        <v>0</v>
      </c>
      <c r="W81" s="19"/>
      <c r="X81" s="16">
        <f>HLOOKUP(W81,Sheet3!$A$1:$CX$7,6)</f>
        <v>0</v>
      </c>
      <c r="Y81" s="17"/>
      <c r="Z81" s="18">
        <f>HLOOKUP(Y81,Sheet3!$A$1:$CX$7,7)</f>
        <v>0</v>
      </c>
      <c r="AA81" s="15">
        <v>33</v>
      </c>
      <c r="AB81" s="16">
        <f>HLOOKUP(AA81,Sheet3!$A$1:$CX$7,2)</f>
        <v>68</v>
      </c>
      <c r="AC81" s="17">
        <v>14</v>
      </c>
      <c r="AD81" s="14">
        <f>HLOOKUP(AC81,Sheet3!$A$1:$CX$7,3)</f>
        <v>87</v>
      </c>
      <c r="AE81" s="20">
        <f t="shared" si="4"/>
        <v>163</v>
      </c>
      <c r="AF81" s="21">
        <f t="shared" si="5"/>
        <v>77</v>
      </c>
      <c r="AH81" s="1">
        <f t="shared" si="6"/>
        <v>2.63100100255108E+23</v>
      </c>
    </row>
    <row r="82" spans="1:34" ht="14.25">
      <c r="A82" s="13" t="s">
        <v>45</v>
      </c>
      <c r="B82" s="18" t="s">
        <v>153</v>
      </c>
      <c r="C82" s="15">
        <v>117</v>
      </c>
      <c r="D82" s="16">
        <f>HLOOKUP(C82,Sheet3!$A$1:$CX$7,2)</f>
        <v>0</v>
      </c>
      <c r="E82" s="17"/>
      <c r="F82" s="14">
        <f>HLOOKUP(E82,Sheet3!$A$1:$CX$7,3)</f>
        <v>0</v>
      </c>
      <c r="G82" s="15"/>
      <c r="H82" s="16">
        <f>HLOOKUP(G82,Sheet3!$A$1:$CX$7,2)</f>
        <v>0</v>
      </c>
      <c r="I82" s="17"/>
      <c r="J82" s="18">
        <f>HLOOKUP(I82,Sheet3!$A$1:$CX$7,3)</f>
        <v>0</v>
      </c>
      <c r="K82" s="15"/>
      <c r="L82" s="16">
        <f>HLOOKUP(K82,Sheet3!$A$1:$CX$7,4)</f>
        <v>0</v>
      </c>
      <c r="M82" s="17"/>
      <c r="N82" s="14">
        <f>HLOOKUP(M82,Sheet3!$A$1:$CX$7,5)</f>
        <v>0</v>
      </c>
      <c r="O82" s="19"/>
      <c r="P82" s="16">
        <f>HLOOKUP(O82,Sheet3!$A$1:$CX$7,6)</f>
        <v>0</v>
      </c>
      <c r="Q82" s="17"/>
      <c r="R82" s="18">
        <f>HLOOKUP(Q82,Sheet3!$A$1:$CX$7,7)</f>
        <v>0</v>
      </c>
      <c r="S82" s="15"/>
      <c r="T82" s="16">
        <f>HLOOKUP(S82,Sheet3!$A$1:$CX$7,4)</f>
        <v>0</v>
      </c>
      <c r="U82" s="17"/>
      <c r="V82" s="14">
        <f>HLOOKUP(U82,Sheet3!$A$1:$CX$7,5)</f>
        <v>0</v>
      </c>
      <c r="W82" s="19"/>
      <c r="X82" s="16">
        <f>HLOOKUP(W82,Sheet3!$A$1:$CX$7,6)</f>
        <v>0</v>
      </c>
      <c r="Y82" s="17"/>
      <c r="Z82" s="18">
        <f>HLOOKUP(Y82,Sheet3!$A$1:$CX$7,7)</f>
        <v>0</v>
      </c>
      <c r="AA82" s="15">
        <v>33</v>
      </c>
      <c r="AB82" s="16">
        <f>HLOOKUP(AA82,Sheet3!$A$1:$CX$7,2)</f>
        <v>68</v>
      </c>
      <c r="AC82" s="17">
        <v>9</v>
      </c>
      <c r="AD82" s="14">
        <f>HLOOKUP(AC82,Sheet3!$A$1:$CX$7,3)</f>
        <v>92</v>
      </c>
      <c r="AE82" s="20">
        <f t="shared" si="4"/>
        <v>160</v>
      </c>
      <c r="AF82" s="21">
        <f t="shared" si="5"/>
        <v>78</v>
      </c>
      <c r="AH82" s="1">
        <f t="shared" si="6"/>
        <v>2.601001002601E+23</v>
      </c>
    </row>
    <row r="83" spans="1:34" ht="14.25">
      <c r="A83" s="13" t="s">
        <v>350</v>
      </c>
      <c r="B83" s="18" t="s">
        <v>349</v>
      </c>
      <c r="C83" s="15"/>
      <c r="D83" s="16">
        <f>HLOOKUP(C83,Sheet3!$A$1:$CX$7,2)</f>
        <v>0</v>
      </c>
      <c r="E83" s="17"/>
      <c r="F83" s="14">
        <f>HLOOKUP(E83,Sheet3!$A$1:$CX$7,3)</f>
        <v>0</v>
      </c>
      <c r="G83" s="15"/>
      <c r="H83" s="16">
        <f>HLOOKUP(G83,Sheet3!$A$1:$CX$7,2)</f>
        <v>0</v>
      </c>
      <c r="I83" s="17"/>
      <c r="J83" s="18">
        <f>HLOOKUP(I83,Sheet3!$A$1:$CX$7,3)</f>
        <v>0</v>
      </c>
      <c r="K83" s="15"/>
      <c r="L83" s="16">
        <f>HLOOKUP(K83,Sheet3!$A$1:$CX$7,4)</f>
        <v>0</v>
      </c>
      <c r="M83" s="17"/>
      <c r="N83" s="14">
        <f>HLOOKUP(M83,Sheet3!$A$1:$CX$7,5)</f>
        <v>0</v>
      </c>
      <c r="O83" s="19"/>
      <c r="P83" s="16">
        <f>HLOOKUP(O83,Sheet3!$A$1:$CX$7,6)</f>
        <v>0</v>
      </c>
      <c r="Q83" s="17"/>
      <c r="R83" s="18">
        <f>HLOOKUP(Q83,Sheet3!$A$1:$CX$7,7)</f>
        <v>0</v>
      </c>
      <c r="S83" s="15"/>
      <c r="T83" s="16">
        <f>HLOOKUP(S83,Sheet3!$A$1:$CX$7,4)</f>
        <v>0</v>
      </c>
      <c r="U83" s="17"/>
      <c r="V83" s="14">
        <f>HLOOKUP(U83,Sheet3!$A$1:$CX$7,5)</f>
        <v>0</v>
      </c>
      <c r="W83" s="19"/>
      <c r="X83" s="16">
        <f>HLOOKUP(W83,Sheet3!$A$1:$CX$7,6)</f>
        <v>0</v>
      </c>
      <c r="Y83" s="17"/>
      <c r="Z83" s="18">
        <f>HLOOKUP(Y83,Sheet3!$A$1:$CX$7,7)</f>
        <v>0</v>
      </c>
      <c r="AA83" s="15">
        <v>25</v>
      </c>
      <c r="AB83" s="16">
        <f>HLOOKUP(AA83,Sheet3!$A$1:$CX$7,2)</f>
        <v>76</v>
      </c>
      <c r="AC83" s="17">
        <v>18</v>
      </c>
      <c r="AD83" s="14">
        <f>HLOOKUP(AC83,Sheet3!$A$1:$CX$7,3)</f>
        <v>83</v>
      </c>
      <c r="AE83" s="20">
        <f t="shared" si="4"/>
        <v>159</v>
      </c>
      <c r="AF83" s="21">
        <f t="shared" si="5"/>
        <v>79</v>
      </c>
      <c r="AH83" s="1">
        <f t="shared" si="6"/>
        <v>2.591001002591E+23</v>
      </c>
    </row>
    <row r="84" spans="1:34" ht="14.25">
      <c r="A84" s="13" t="s">
        <v>48</v>
      </c>
      <c r="B84" s="18" t="s">
        <v>49</v>
      </c>
      <c r="C84" s="15">
        <v>32</v>
      </c>
      <c r="D84" s="16">
        <f>HLOOKUP(C84,Sheet3!$A$1:$CX$7,2)</f>
        <v>69</v>
      </c>
      <c r="E84" s="17">
        <v>13</v>
      </c>
      <c r="F84" s="14">
        <f>HLOOKUP(E84,Sheet3!$A$1:$CX$7,3)</f>
        <v>88</v>
      </c>
      <c r="G84" s="15"/>
      <c r="H84" s="16">
        <f>HLOOKUP(G84,Sheet3!$A$1:$CX$7,2)</f>
        <v>0</v>
      </c>
      <c r="I84" s="17"/>
      <c r="J84" s="18">
        <f>HLOOKUP(I84,Sheet3!$A$1:$CX$7,3)</f>
        <v>0</v>
      </c>
      <c r="K84" s="15"/>
      <c r="L84" s="16">
        <f>HLOOKUP(K84,Sheet3!$A$1:$CX$7,4)</f>
        <v>0</v>
      </c>
      <c r="M84" s="17"/>
      <c r="N84" s="14">
        <f>HLOOKUP(M84,Sheet3!$A$1:$CX$7,5)</f>
        <v>0</v>
      </c>
      <c r="O84" s="19"/>
      <c r="P84" s="16">
        <f>HLOOKUP(O84,Sheet3!$A$1:$CX$7,6)</f>
        <v>0</v>
      </c>
      <c r="Q84" s="17"/>
      <c r="R84" s="18">
        <f>HLOOKUP(Q84,Sheet3!$A$1:$CX$7,7)</f>
        <v>0</v>
      </c>
      <c r="S84" s="15"/>
      <c r="T84" s="16">
        <f>HLOOKUP(S84,Sheet3!$A$1:$CX$7,4)</f>
        <v>0</v>
      </c>
      <c r="U84" s="17"/>
      <c r="V84" s="14">
        <f>HLOOKUP(U84,Sheet3!$A$1:$CX$7,5)</f>
        <v>0</v>
      </c>
      <c r="W84" s="19"/>
      <c r="X84" s="16">
        <f>HLOOKUP(W84,Sheet3!$A$1:$CX$7,6)</f>
        <v>0</v>
      </c>
      <c r="Y84" s="17"/>
      <c r="Z84" s="18">
        <f>HLOOKUP(Y84,Sheet3!$A$1:$CX$7,7)</f>
        <v>0</v>
      </c>
      <c r="AA84" s="15"/>
      <c r="AB84" s="16">
        <f>HLOOKUP(AA84,Sheet3!$A$1:$CX$7,2)</f>
        <v>0</v>
      </c>
      <c r="AC84" s="17"/>
      <c r="AD84" s="14">
        <f>HLOOKUP(AC84,Sheet3!$A$1:$CX$7,3)</f>
        <v>0</v>
      </c>
      <c r="AE84" s="20">
        <f t="shared" si="4"/>
        <v>157</v>
      </c>
      <c r="AF84" s="21">
        <f t="shared" si="5"/>
        <v>80</v>
      </c>
      <c r="AH84" s="1">
        <f t="shared" si="6"/>
        <v>2.57100100100257E+23</v>
      </c>
    </row>
    <row r="85" spans="1:34" ht="14.25">
      <c r="A85" s="13" t="s">
        <v>25</v>
      </c>
      <c r="B85" s="18" t="s">
        <v>63</v>
      </c>
      <c r="C85" s="15">
        <v>45</v>
      </c>
      <c r="D85" s="16">
        <f>HLOOKUP(C85,Sheet3!$A$1:$CX$7,2)</f>
        <v>56</v>
      </c>
      <c r="E85" s="17">
        <v>4</v>
      </c>
      <c r="F85" s="14">
        <f>HLOOKUP(E85,Sheet3!$A$1:$CX$7,3)</f>
        <v>97</v>
      </c>
      <c r="G85" s="15"/>
      <c r="H85" s="16">
        <f>HLOOKUP(G85,Sheet3!$A$1:$CX$7,2)</f>
        <v>0</v>
      </c>
      <c r="I85" s="17"/>
      <c r="J85" s="18">
        <f>HLOOKUP(I85,Sheet3!$A$1:$CX$7,3)</f>
        <v>0</v>
      </c>
      <c r="K85" s="15"/>
      <c r="L85" s="16">
        <f>HLOOKUP(K85,Sheet3!$A$1:$CX$7,4)</f>
        <v>0</v>
      </c>
      <c r="M85" s="17"/>
      <c r="N85" s="14">
        <f>HLOOKUP(M85,Sheet3!$A$1:$CX$7,5)</f>
        <v>0</v>
      </c>
      <c r="O85" s="19"/>
      <c r="P85" s="16">
        <f>HLOOKUP(O85,Sheet3!$A$1:$CX$7,6)</f>
        <v>0</v>
      </c>
      <c r="Q85" s="17"/>
      <c r="R85" s="18">
        <f>HLOOKUP(Q85,Sheet3!$A$1:$CX$7,7)</f>
        <v>0</v>
      </c>
      <c r="S85" s="15"/>
      <c r="T85" s="16">
        <f>HLOOKUP(S85,Sheet3!$A$1:$CX$7,4)</f>
        <v>0</v>
      </c>
      <c r="U85" s="17"/>
      <c r="V85" s="14">
        <f>HLOOKUP(U85,Sheet3!$A$1:$CX$7,5)</f>
        <v>0</v>
      </c>
      <c r="W85" s="19"/>
      <c r="X85" s="16">
        <f>HLOOKUP(W85,Sheet3!$A$1:$CX$7,6)</f>
        <v>0</v>
      </c>
      <c r="Y85" s="17"/>
      <c r="Z85" s="18">
        <f>HLOOKUP(Y85,Sheet3!$A$1:$CX$7,7)</f>
        <v>0</v>
      </c>
      <c r="AA85" s="15"/>
      <c r="AB85" s="16">
        <f>HLOOKUP(AA85,Sheet3!$A$1:$CX$7,2)</f>
        <v>0</v>
      </c>
      <c r="AC85" s="17"/>
      <c r="AD85" s="14">
        <f>HLOOKUP(AC85,Sheet3!$A$1:$CX$7,3)</f>
        <v>0</v>
      </c>
      <c r="AE85" s="20">
        <f t="shared" si="4"/>
        <v>153</v>
      </c>
      <c r="AF85" s="21">
        <f t="shared" si="5"/>
        <v>81</v>
      </c>
      <c r="AH85" s="1">
        <f t="shared" si="6"/>
        <v>2.53100100100253E+23</v>
      </c>
    </row>
    <row r="86" spans="1:34" ht="14.25">
      <c r="A86" s="13" t="s">
        <v>43</v>
      </c>
      <c r="B86" s="18" t="s">
        <v>122</v>
      </c>
      <c r="C86" s="15">
        <v>90</v>
      </c>
      <c r="D86" s="16">
        <f>HLOOKUP(C86,Sheet3!$A$1:$CX$7,2)</f>
        <v>11</v>
      </c>
      <c r="E86" s="17"/>
      <c r="F86" s="14">
        <f>HLOOKUP(E86,Sheet3!$A$1:$CX$7,3)</f>
        <v>0</v>
      </c>
      <c r="G86" s="15"/>
      <c r="H86" s="16">
        <f>HLOOKUP(G86,Sheet3!$A$1:$CX$7,2)</f>
        <v>0</v>
      </c>
      <c r="I86" s="17"/>
      <c r="J86" s="18">
        <f>HLOOKUP(I86,Sheet3!$A$1:$CX$7,3)</f>
        <v>0</v>
      </c>
      <c r="K86" s="15"/>
      <c r="L86" s="16">
        <f>HLOOKUP(K86,Sheet3!$A$1:$CX$7,4)</f>
        <v>0</v>
      </c>
      <c r="M86" s="17"/>
      <c r="N86" s="14">
        <f>HLOOKUP(M86,Sheet3!$A$1:$CX$7,5)</f>
        <v>0</v>
      </c>
      <c r="O86" s="19"/>
      <c r="P86" s="16">
        <f>HLOOKUP(O86,Sheet3!$A$1:$CX$7,6)</f>
        <v>0</v>
      </c>
      <c r="Q86" s="17"/>
      <c r="R86" s="18">
        <f>HLOOKUP(Q86,Sheet3!$A$1:$CX$7,7)</f>
        <v>0</v>
      </c>
      <c r="S86" s="15"/>
      <c r="T86" s="16">
        <f>HLOOKUP(S86,Sheet3!$A$1:$CX$7,4)</f>
        <v>0</v>
      </c>
      <c r="U86" s="17"/>
      <c r="V86" s="14">
        <f>HLOOKUP(U86,Sheet3!$A$1:$CX$7,5)</f>
        <v>0</v>
      </c>
      <c r="W86" s="19"/>
      <c r="X86" s="16">
        <f>HLOOKUP(W86,Sheet3!$A$1:$CX$7,6)</f>
        <v>0</v>
      </c>
      <c r="Y86" s="17"/>
      <c r="Z86" s="18">
        <f>HLOOKUP(Y86,Sheet3!$A$1:$CX$7,7)</f>
        <v>0</v>
      </c>
      <c r="AA86" s="15">
        <v>33</v>
      </c>
      <c r="AB86" s="16">
        <f>HLOOKUP(AA86,Sheet3!$A$1:$CX$7,2)</f>
        <v>68</v>
      </c>
      <c r="AC86" s="17">
        <v>29</v>
      </c>
      <c r="AD86" s="14">
        <f>HLOOKUP(AC86,Sheet3!$A$1:$CX$7,3)</f>
        <v>72</v>
      </c>
      <c r="AE86" s="20">
        <f t="shared" si="4"/>
        <v>151</v>
      </c>
      <c r="AF86" s="21">
        <f t="shared" si="5"/>
        <v>82</v>
      </c>
      <c r="AH86" s="1">
        <f t="shared" si="6"/>
        <v>2.51100100240111E+23</v>
      </c>
    </row>
    <row r="87" spans="1:34" ht="14.25">
      <c r="A87" s="13" t="s">
        <v>19</v>
      </c>
      <c r="B87" s="18" t="s">
        <v>70</v>
      </c>
      <c r="C87" s="15">
        <v>48</v>
      </c>
      <c r="D87" s="16">
        <f>HLOOKUP(C87,Sheet3!$A$1:$CX$7,2)</f>
        <v>53</v>
      </c>
      <c r="E87" s="17">
        <v>10</v>
      </c>
      <c r="F87" s="14">
        <f>HLOOKUP(E87,Sheet3!$A$1:$CX$7,3)</f>
        <v>91</v>
      </c>
      <c r="G87" s="15">
        <v>94</v>
      </c>
      <c r="H87" s="16">
        <f>HLOOKUP(G87,Sheet3!$A$1:$CX$7,2)</f>
        <v>7</v>
      </c>
      <c r="I87" s="17"/>
      <c r="J87" s="18">
        <f>HLOOKUP(I87,Sheet3!$A$1:$CX$7,3)</f>
        <v>0</v>
      </c>
      <c r="K87" s="15"/>
      <c r="L87" s="16">
        <f>HLOOKUP(K87,Sheet3!$A$1:$CX$7,4)</f>
        <v>0</v>
      </c>
      <c r="M87" s="17"/>
      <c r="N87" s="14">
        <f>HLOOKUP(M87,Sheet3!$A$1:$CX$7,5)</f>
        <v>0</v>
      </c>
      <c r="O87" s="19"/>
      <c r="P87" s="16">
        <f>HLOOKUP(O87,Sheet3!$A$1:$CX$7,6)</f>
        <v>0</v>
      </c>
      <c r="Q87" s="17"/>
      <c r="R87" s="18">
        <f>HLOOKUP(Q87,Sheet3!$A$1:$CX$7,7)</f>
        <v>0</v>
      </c>
      <c r="S87" s="15"/>
      <c r="T87" s="16">
        <f>HLOOKUP(S87,Sheet3!$A$1:$CX$7,4)</f>
        <v>0</v>
      </c>
      <c r="U87" s="17"/>
      <c r="V87" s="14">
        <f>HLOOKUP(U87,Sheet3!$A$1:$CX$7,5)</f>
        <v>0</v>
      </c>
      <c r="W87" s="19"/>
      <c r="X87" s="16">
        <f>HLOOKUP(W87,Sheet3!$A$1:$CX$7,6)</f>
        <v>0</v>
      </c>
      <c r="Y87" s="17"/>
      <c r="Z87" s="18">
        <f>HLOOKUP(Y87,Sheet3!$A$1:$CX$7,7)</f>
        <v>0</v>
      </c>
      <c r="AA87" s="15"/>
      <c r="AB87" s="16">
        <f>HLOOKUP(AA87,Sheet3!$A$1:$CX$7,2)</f>
        <v>0</v>
      </c>
      <c r="AC87" s="17"/>
      <c r="AD87" s="14">
        <f>HLOOKUP(AC87,Sheet3!$A$1:$CX$7,3)</f>
        <v>0</v>
      </c>
      <c r="AE87" s="20">
        <f t="shared" si="4"/>
        <v>151</v>
      </c>
      <c r="AF87" s="21">
        <f t="shared" si="5"/>
        <v>83</v>
      </c>
      <c r="AH87" s="1">
        <f t="shared" si="6"/>
        <v>2.51100100100244E+23</v>
      </c>
    </row>
    <row r="88" spans="1:34" ht="14.25">
      <c r="A88" s="13" t="s">
        <v>117</v>
      </c>
      <c r="B88" s="18" t="s">
        <v>159</v>
      </c>
      <c r="C88" s="15">
        <v>122</v>
      </c>
      <c r="D88" s="16">
        <f>HLOOKUP(C88,Sheet3!$A$1:$CX$7,2)</f>
        <v>0</v>
      </c>
      <c r="E88" s="17"/>
      <c r="F88" s="14">
        <f>HLOOKUP(E88,Sheet3!$A$1:$CX$7,3)</f>
        <v>0</v>
      </c>
      <c r="G88" s="15">
        <v>71</v>
      </c>
      <c r="H88" s="16">
        <f>HLOOKUP(G88,Sheet3!$A$1:$CX$7,2)</f>
        <v>30</v>
      </c>
      <c r="I88" s="17"/>
      <c r="J88" s="18">
        <f>HLOOKUP(I88,Sheet3!$A$1:$CX$7,3)</f>
        <v>0</v>
      </c>
      <c r="K88" s="15"/>
      <c r="L88" s="16">
        <f>HLOOKUP(K88,Sheet3!$A$1:$CX$7,4)</f>
        <v>0</v>
      </c>
      <c r="M88" s="17"/>
      <c r="N88" s="14">
        <f>HLOOKUP(M88,Sheet3!$A$1:$CX$7,5)</f>
        <v>0</v>
      </c>
      <c r="O88" s="19"/>
      <c r="P88" s="16">
        <f>HLOOKUP(O88,Sheet3!$A$1:$CX$7,6)</f>
        <v>0</v>
      </c>
      <c r="Q88" s="17"/>
      <c r="R88" s="18">
        <f>HLOOKUP(Q88,Sheet3!$A$1:$CX$7,7)</f>
        <v>0</v>
      </c>
      <c r="S88" s="15"/>
      <c r="T88" s="16">
        <f>HLOOKUP(S88,Sheet3!$A$1:$CX$7,4)</f>
        <v>0</v>
      </c>
      <c r="U88" s="17"/>
      <c r="V88" s="14">
        <f>HLOOKUP(U88,Sheet3!$A$1:$CX$7,5)</f>
        <v>0</v>
      </c>
      <c r="W88" s="19"/>
      <c r="X88" s="16">
        <f>HLOOKUP(W88,Sheet3!$A$1:$CX$7,6)</f>
        <v>0</v>
      </c>
      <c r="Y88" s="17"/>
      <c r="Z88" s="18">
        <f>HLOOKUP(Y88,Sheet3!$A$1:$CX$7,7)</f>
        <v>0</v>
      </c>
      <c r="AA88" s="15">
        <v>69</v>
      </c>
      <c r="AB88" s="16">
        <f>HLOOKUP(AA88,Sheet3!$A$1:$CX$7,2)</f>
        <v>32</v>
      </c>
      <c r="AC88" s="17">
        <v>15</v>
      </c>
      <c r="AD88" s="14">
        <f>HLOOKUP(AC88,Sheet3!$A$1:$CX$7,3)</f>
        <v>86</v>
      </c>
      <c r="AE88" s="20">
        <f t="shared" si="4"/>
        <v>148</v>
      </c>
      <c r="AF88" s="21">
        <f t="shared" si="5"/>
        <v>84</v>
      </c>
      <c r="AH88" s="1">
        <f t="shared" si="6"/>
        <v>2.481001002181E+23</v>
      </c>
    </row>
    <row r="89" spans="1:34" ht="14.25">
      <c r="A89" s="13" t="s">
        <v>354</v>
      </c>
      <c r="B89" s="18" t="s">
        <v>353</v>
      </c>
      <c r="C89" s="15"/>
      <c r="D89" s="16">
        <f>HLOOKUP(C89,Sheet3!$A$1:$CX$7,2)</f>
        <v>0</v>
      </c>
      <c r="E89" s="17"/>
      <c r="F89" s="14">
        <f>HLOOKUP(E89,Sheet3!$A$1:$CX$7,3)</f>
        <v>0</v>
      </c>
      <c r="G89" s="15"/>
      <c r="H89" s="16">
        <f>HLOOKUP(G89,Sheet3!$A$1:$CX$7,2)</f>
        <v>0</v>
      </c>
      <c r="I89" s="17"/>
      <c r="J89" s="18">
        <f>HLOOKUP(I89,Sheet3!$A$1:$CX$7,3)</f>
        <v>0</v>
      </c>
      <c r="K89" s="15"/>
      <c r="L89" s="16">
        <f>HLOOKUP(K89,Sheet3!$A$1:$CX$7,4)</f>
        <v>0</v>
      </c>
      <c r="M89" s="17"/>
      <c r="N89" s="14">
        <f>HLOOKUP(M89,Sheet3!$A$1:$CX$7,5)</f>
        <v>0</v>
      </c>
      <c r="O89" s="19"/>
      <c r="P89" s="16">
        <f>HLOOKUP(O89,Sheet3!$A$1:$CX$7,6)</f>
        <v>0</v>
      </c>
      <c r="Q89" s="17"/>
      <c r="R89" s="18">
        <f>HLOOKUP(Q89,Sheet3!$A$1:$CX$7,7)</f>
        <v>0</v>
      </c>
      <c r="S89" s="15"/>
      <c r="T89" s="16">
        <f>HLOOKUP(S89,Sheet3!$A$1:$CX$7,4)</f>
        <v>0</v>
      </c>
      <c r="U89" s="17"/>
      <c r="V89" s="14">
        <f>HLOOKUP(U89,Sheet3!$A$1:$CX$7,5)</f>
        <v>0</v>
      </c>
      <c r="W89" s="19"/>
      <c r="X89" s="16">
        <f>HLOOKUP(W89,Sheet3!$A$1:$CX$7,6)</f>
        <v>0</v>
      </c>
      <c r="Y89" s="17"/>
      <c r="Z89" s="18">
        <f>HLOOKUP(Y89,Sheet3!$A$1:$CX$7,7)</f>
        <v>0</v>
      </c>
      <c r="AA89" s="15">
        <v>41</v>
      </c>
      <c r="AB89" s="16">
        <f>HLOOKUP(AA89,Sheet3!$A$1:$CX$7,2)</f>
        <v>60</v>
      </c>
      <c r="AC89" s="17">
        <v>15</v>
      </c>
      <c r="AD89" s="14">
        <f>HLOOKUP(AC89,Sheet3!$A$1:$CX$7,3)</f>
        <v>86</v>
      </c>
      <c r="AE89" s="20">
        <f t="shared" si="4"/>
        <v>146</v>
      </c>
      <c r="AF89" s="21">
        <f t="shared" si="5"/>
        <v>85</v>
      </c>
      <c r="AH89" s="1">
        <f t="shared" si="6"/>
        <v>2.461001002461E+23</v>
      </c>
    </row>
    <row r="90" spans="1:34" ht="14.25">
      <c r="A90" s="13" t="s">
        <v>37</v>
      </c>
      <c r="B90" s="18" t="s">
        <v>101</v>
      </c>
      <c r="C90" s="15">
        <v>75</v>
      </c>
      <c r="D90" s="16">
        <f>HLOOKUP(C90,Sheet3!$A$1:$CX$7,2)</f>
        <v>26</v>
      </c>
      <c r="E90" s="17">
        <v>23</v>
      </c>
      <c r="F90" s="14">
        <f>HLOOKUP(E90,Sheet3!$A$1:$CX$7,3)</f>
        <v>78</v>
      </c>
      <c r="G90" s="15">
        <v>70</v>
      </c>
      <c r="H90" s="16">
        <f>HLOOKUP(G90,Sheet3!$A$1:$CX$7,2)</f>
        <v>31</v>
      </c>
      <c r="I90" s="17"/>
      <c r="J90" s="18">
        <f>HLOOKUP(I90,Sheet3!$A$1:$CX$7,3)</f>
        <v>0</v>
      </c>
      <c r="K90" s="15"/>
      <c r="L90" s="16">
        <f>HLOOKUP(K90,Sheet3!$A$1:$CX$7,4)</f>
        <v>0</v>
      </c>
      <c r="M90" s="17"/>
      <c r="N90" s="14">
        <f>HLOOKUP(M90,Sheet3!$A$1:$CX$7,5)</f>
        <v>0</v>
      </c>
      <c r="O90" s="19"/>
      <c r="P90" s="16">
        <f>HLOOKUP(O90,Sheet3!$A$1:$CX$7,6)</f>
        <v>0</v>
      </c>
      <c r="Q90" s="17"/>
      <c r="R90" s="18">
        <f>HLOOKUP(Q90,Sheet3!$A$1:$CX$7,7)</f>
        <v>0</v>
      </c>
      <c r="S90" s="15"/>
      <c r="T90" s="16">
        <f>HLOOKUP(S90,Sheet3!$A$1:$CX$7,4)</f>
        <v>0</v>
      </c>
      <c r="U90" s="17"/>
      <c r="V90" s="14">
        <f>HLOOKUP(U90,Sheet3!$A$1:$CX$7,5)</f>
        <v>0</v>
      </c>
      <c r="W90" s="19"/>
      <c r="X90" s="16">
        <f>HLOOKUP(W90,Sheet3!$A$1:$CX$7,6)</f>
        <v>0</v>
      </c>
      <c r="Y90" s="17"/>
      <c r="Z90" s="18">
        <f>HLOOKUP(Y90,Sheet3!$A$1:$CX$7,7)</f>
        <v>0</v>
      </c>
      <c r="AA90" s="15">
        <v>93</v>
      </c>
      <c r="AB90" s="16">
        <f>HLOOKUP(AA90,Sheet3!$A$1:$CX$7,2)</f>
        <v>8</v>
      </c>
      <c r="AC90" s="17"/>
      <c r="AD90" s="14">
        <f>HLOOKUP(AC90,Sheet3!$A$1:$CX$7,3)</f>
        <v>0</v>
      </c>
      <c r="AE90" s="20">
        <f t="shared" si="4"/>
        <v>143</v>
      </c>
      <c r="AF90" s="21">
        <f t="shared" si="5"/>
        <v>86</v>
      </c>
      <c r="AH90" s="1">
        <f t="shared" si="6"/>
        <v>2.43100100108204E+23</v>
      </c>
    </row>
    <row r="91" spans="1:34" ht="14.25">
      <c r="A91" s="13" t="s">
        <v>16</v>
      </c>
      <c r="B91" s="18" t="s">
        <v>95</v>
      </c>
      <c r="C91" s="15">
        <v>67</v>
      </c>
      <c r="D91" s="16">
        <f>HLOOKUP(C91,Sheet3!$A$1:$CX$7,2)</f>
        <v>34</v>
      </c>
      <c r="E91" s="17">
        <v>23</v>
      </c>
      <c r="F91" s="14">
        <f>HLOOKUP(E91,Sheet3!$A$1:$CX$7,3)</f>
        <v>78</v>
      </c>
      <c r="G91" s="15">
        <v>73</v>
      </c>
      <c r="H91" s="16">
        <f>HLOOKUP(G91,Sheet3!$A$1:$CX$7,2)</f>
        <v>28</v>
      </c>
      <c r="I91" s="17"/>
      <c r="J91" s="18">
        <f>HLOOKUP(I91,Sheet3!$A$1:$CX$7,3)</f>
        <v>0</v>
      </c>
      <c r="K91" s="15"/>
      <c r="L91" s="16">
        <f>HLOOKUP(K91,Sheet3!$A$1:$CX$7,4)</f>
        <v>0</v>
      </c>
      <c r="M91" s="17"/>
      <c r="N91" s="14">
        <f>HLOOKUP(M91,Sheet3!$A$1:$CX$7,5)</f>
        <v>0</v>
      </c>
      <c r="O91" s="19"/>
      <c r="P91" s="16">
        <f>HLOOKUP(O91,Sheet3!$A$1:$CX$7,6)</f>
        <v>0</v>
      </c>
      <c r="Q91" s="17"/>
      <c r="R91" s="18">
        <f>HLOOKUP(Q91,Sheet3!$A$1:$CX$7,7)</f>
        <v>0</v>
      </c>
      <c r="S91" s="15"/>
      <c r="T91" s="16">
        <f>HLOOKUP(S91,Sheet3!$A$1:$CX$7,4)</f>
        <v>0</v>
      </c>
      <c r="U91" s="17"/>
      <c r="V91" s="14">
        <f>HLOOKUP(U91,Sheet3!$A$1:$CX$7,5)</f>
        <v>0</v>
      </c>
      <c r="W91" s="19"/>
      <c r="X91" s="16">
        <f>HLOOKUP(W91,Sheet3!$A$1:$CX$7,6)</f>
        <v>0</v>
      </c>
      <c r="Y91" s="17"/>
      <c r="Z91" s="18">
        <f>HLOOKUP(Y91,Sheet3!$A$1:$CX$7,7)</f>
        <v>0</v>
      </c>
      <c r="AA91" s="15"/>
      <c r="AB91" s="16">
        <f>HLOOKUP(AA91,Sheet3!$A$1:$CX$7,2)</f>
        <v>0</v>
      </c>
      <c r="AC91" s="17"/>
      <c r="AD91" s="14">
        <f>HLOOKUP(AC91,Sheet3!$A$1:$CX$7,3)</f>
        <v>0</v>
      </c>
      <c r="AE91" s="20">
        <f t="shared" si="4"/>
        <v>140</v>
      </c>
      <c r="AF91" s="21">
        <f t="shared" si="5"/>
        <v>87</v>
      </c>
      <c r="AH91" s="1">
        <f t="shared" si="6"/>
        <v>2.40100100100212E+23</v>
      </c>
    </row>
    <row r="92" spans="1:34" ht="14.25">
      <c r="A92" s="13" t="s">
        <v>361</v>
      </c>
      <c r="B92" s="18" t="s">
        <v>360</v>
      </c>
      <c r="C92" s="15"/>
      <c r="D92" s="16">
        <f>HLOOKUP(C92,Sheet3!$A$1:$CX$7,2)</f>
        <v>0</v>
      </c>
      <c r="E92" s="17"/>
      <c r="F92" s="14">
        <f>HLOOKUP(E92,Sheet3!$A$1:$CX$7,3)</f>
        <v>0</v>
      </c>
      <c r="G92" s="15"/>
      <c r="H92" s="16">
        <f>HLOOKUP(G92,Sheet3!$A$1:$CX$7,2)</f>
        <v>0</v>
      </c>
      <c r="I92" s="17"/>
      <c r="J92" s="18">
        <f>HLOOKUP(I92,Sheet3!$A$1:$CX$7,3)</f>
        <v>0</v>
      </c>
      <c r="K92" s="15"/>
      <c r="L92" s="16">
        <f>HLOOKUP(K92,Sheet3!$A$1:$CX$7,4)</f>
        <v>0</v>
      </c>
      <c r="M92" s="17"/>
      <c r="N92" s="14">
        <f>HLOOKUP(M92,Sheet3!$A$1:$CX$7,5)</f>
        <v>0</v>
      </c>
      <c r="O92" s="19"/>
      <c r="P92" s="16">
        <f>HLOOKUP(O92,Sheet3!$A$1:$CX$7,6)</f>
        <v>0</v>
      </c>
      <c r="Q92" s="17"/>
      <c r="R92" s="18">
        <f>HLOOKUP(Q92,Sheet3!$A$1:$CX$7,7)</f>
        <v>0</v>
      </c>
      <c r="S92" s="15"/>
      <c r="T92" s="16">
        <f>HLOOKUP(S92,Sheet3!$A$1:$CX$7,4)</f>
        <v>0</v>
      </c>
      <c r="U92" s="17"/>
      <c r="V92" s="14">
        <f>HLOOKUP(U92,Sheet3!$A$1:$CX$7,5)</f>
        <v>0</v>
      </c>
      <c r="W92" s="19"/>
      <c r="X92" s="16">
        <f>HLOOKUP(W92,Sheet3!$A$1:$CX$7,6)</f>
        <v>0</v>
      </c>
      <c r="Y92" s="17"/>
      <c r="Z92" s="18">
        <f>HLOOKUP(Y92,Sheet3!$A$1:$CX$7,7)</f>
        <v>0</v>
      </c>
      <c r="AA92" s="15">
        <v>58</v>
      </c>
      <c r="AB92" s="16">
        <f>HLOOKUP(AA92,Sheet3!$A$1:$CX$7,2)</f>
        <v>43</v>
      </c>
      <c r="AC92" s="17">
        <v>5</v>
      </c>
      <c r="AD92" s="14">
        <f>HLOOKUP(AC92,Sheet3!$A$1:$CX$7,3)</f>
        <v>96</v>
      </c>
      <c r="AE92" s="20">
        <f t="shared" si="4"/>
        <v>139</v>
      </c>
      <c r="AF92" s="21">
        <f t="shared" si="5"/>
        <v>88</v>
      </c>
      <c r="AH92" s="1">
        <f t="shared" si="6"/>
        <v>2.391001002391E+23</v>
      </c>
    </row>
    <row r="93" spans="1:34" ht="14.25">
      <c r="A93" s="13" t="s">
        <v>351</v>
      </c>
      <c r="B93" s="18" t="s">
        <v>352</v>
      </c>
      <c r="C93" s="15"/>
      <c r="D93" s="16">
        <f>HLOOKUP(C93,Sheet3!$A$1:$CX$7,2)</f>
        <v>0</v>
      </c>
      <c r="E93" s="17"/>
      <c r="F93" s="14">
        <f>HLOOKUP(E93,Sheet3!$A$1:$CX$7,3)</f>
        <v>0</v>
      </c>
      <c r="G93" s="15"/>
      <c r="H93" s="16">
        <f>HLOOKUP(G93,Sheet3!$A$1:$CX$7,2)</f>
        <v>0</v>
      </c>
      <c r="I93" s="17"/>
      <c r="J93" s="18">
        <f>HLOOKUP(I93,Sheet3!$A$1:$CX$7,3)</f>
        <v>0</v>
      </c>
      <c r="K93" s="15"/>
      <c r="L93" s="16">
        <f>HLOOKUP(K93,Sheet3!$A$1:$CX$7,4)</f>
        <v>0</v>
      </c>
      <c r="M93" s="17"/>
      <c r="N93" s="14">
        <f>HLOOKUP(M93,Sheet3!$A$1:$CX$7,5)</f>
        <v>0</v>
      </c>
      <c r="O93" s="19"/>
      <c r="P93" s="16">
        <f>HLOOKUP(O93,Sheet3!$A$1:$CX$7,6)</f>
        <v>0</v>
      </c>
      <c r="Q93" s="17"/>
      <c r="R93" s="18">
        <f>HLOOKUP(Q93,Sheet3!$A$1:$CX$7,7)</f>
        <v>0</v>
      </c>
      <c r="S93" s="15"/>
      <c r="T93" s="16">
        <f>HLOOKUP(S93,Sheet3!$A$1:$CX$7,4)</f>
        <v>0</v>
      </c>
      <c r="U93" s="17"/>
      <c r="V93" s="14">
        <f>HLOOKUP(U93,Sheet3!$A$1:$CX$7,5)</f>
        <v>0</v>
      </c>
      <c r="W93" s="19"/>
      <c r="X93" s="16">
        <f>HLOOKUP(W93,Sheet3!$A$1:$CX$7,6)</f>
        <v>0</v>
      </c>
      <c r="Y93" s="17"/>
      <c r="Z93" s="18">
        <f>HLOOKUP(Y93,Sheet3!$A$1:$CX$7,7)</f>
        <v>0</v>
      </c>
      <c r="AA93" s="15">
        <v>38</v>
      </c>
      <c r="AB93" s="16">
        <f>HLOOKUP(AA93,Sheet3!$A$1:$CX$7,2)</f>
        <v>63</v>
      </c>
      <c r="AC93" s="17">
        <v>30</v>
      </c>
      <c r="AD93" s="14">
        <f>HLOOKUP(AC93,Sheet3!$A$1:$CX$7,3)</f>
        <v>71</v>
      </c>
      <c r="AE93" s="20">
        <f t="shared" si="4"/>
        <v>134</v>
      </c>
      <c r="AF93" s="21">
        <f t="shared" si="5"/>
        <v>89</v>
      </c>
      <c r="AH93" s="1">
        <f t="shared" si="6"/>
        <v>2.341001002341E+23</v>
      </c>
    </row>
    <row r="94" spans="1:34" ht="14.25">
      <c r="A94" s="13" t="s">
        <v>16</v>
      </c>
      <c r="B94" s="18" t="s">
        <v>96</v>
      </c>
      <c r="C94" s="15">
        <v>67</v>
      </c>
      <c r="D94" s="16">
        <f>HLOOKUP(C94,Sheet3!$A$1:$CX$7,2)</f>
        <v>34</v>
      </c>
      <c r="E94" s="17">
        <v>29</v>
      </c>
      <c r="F94" s="14">
        <f>HLOOKUP(E94,Sheet3!$A$1:$CX$7,3)</f>
        <v>72</v>
      </c>
      <c r="G94" s="15">
        <v>73</v>
      </c>
      <c r="H94" s="16">
        <f>HLOOKUP(G94,Sheet3!$A$1:$CX$7,2)</f>
        <v>28</v>
      </c>
      <c r="I94" s="17"/>
      <c r="J94" s="18">
        <f>HLOOKUP(I94,Sheet3!$A$1:$CX$7,3)</f>
        <v>0</v>
      </c>
      <c r="K94" s="15"/>
      <c r="L94" s="16">
        <f>HLOOKUP(K94,Sheet3!$A$1:$CX$7,4)</f>
        <v>0</v>
      </c>
      <c r="M94" s="17"/>
      <c r="N94" s="14">
        <f>HLOOKUP(M94,Sheet3!$A$1:$CX$7,5)</f>
        <v>0</v>
      </c>
      <c r="O94" s="19"/>
      <c r="P94" s="16">
        <f>HLOOKUP(O94,Sheet3!$A$1:$CX$7,6)</f>
        <v>0</v>
      </c>
      <c r="Q94" s="17"/>
      <c r="R94" s="18">
        <f>HLOOKUP(Q94,Sheet3!$A$1:$CX$7,7)</f>
        <v>0</v>
      </c>
      <c r="S94" s="15"/>
      <c r="T94" s="16">
        <f>HLOOKUP(S94,Sheet3!$A$1:$CX$7,4)</f>
        <v>0</v>
      </c>
      <c r="U94" s="17"/>
      <c r="V94" s="14">
        <f>HLOOKUP(U94,Sheet3!$A$1:$CX$7,5)</f>
        <v>0</v>
      </c>
      <c r="W94" s="19"/>
      <c r="X94" s="16">
        <f>HLOOKUP(W94,Sheet3!$A$1:$CX$7,6)</f>
        <v>0</v>
      </c>
      <c r="Y94" s="17"/>
      <c r="Z94" s="18">
        <f>HLOOKUP(Y94,Sheet3!$A$1:$CX$7,7)</f>
        <v>0</v>
      </c>
      <c r="AA94" s="15"/>
      <c r="AB94" s="16">
        <f>HLOOKUP(AA94,Sheet3!$A$1:$CX$7,2)</f>
        <v>0</v>
      </c>
      <c r="AC94" s="17"/>
      <c r="AD94" s="14">
        <f>HLOOKUP(AC94,Sheet3!$A$1:$CX$7,3)</f>
        <v>0</v>
      </c>
      <c r="AE94" s="20">
        <f t="shared" si="4"/>
        <v>134</v>
      </c>
      <c r="AF94" s="21">
        <f t="shared" si="5"/>
        <v>90</v>
      </c>
      <c r="AH94" s="1">
        <f t="shared" si="6"/>
        <v>2.34100100100206E+23</v>
      </c>
    </row>
    <row r="95" spans="1:34" ht="14.25">
      <c r="A95" s="13" t="s">
        <v>357</v>
      </c>
      <c r="B95" s="18" t="s">
        <v>356</v>
      </c>
      <c r="C95" s="15"/>
      <c r="D95" s="16">
        <f>HLOOKUP(C95,Sheet3!$A$1:$CX$7,2)</f>
        <v>0</v>
      </c>
      <c r="E95" s="17"/>
      <c r="F95" s="14">
        <f>HLOOKUP(E95,Sheet3!$A$1:$CX$7,3)</f>
        <v>0</v>
      </c>
      <c r="G95" s="15"/>
      <c r="H95" s="16">
        <f>HLOOKUP(G95,Sheet3!$A$1:$CX$7,2)</f>
        <v>0</v>
      </c>
      <c r="I95" s="17"/>
      <c r="J95" s="18">
        <f>HLOOKUP(I95,Sheet3!$A$1:$CX$7,3)</f>
        <v>0</v>
      </c>
      <c r="K95" s="15"/>
      <c r="L95" s="16">
        <f>HLOOKUP(K95,Sheet3!$A$1:$CX$7,4)</f>
        <v>0</v>
      </c>
      <c r="M95" s="17"/>
      <c r="N95" s="14">
        <f>HLOOKUP(M95,Sheet3!$A$1:$CX$7,5)</f>
        <v>0</v>
      </c>
      <c r="O95" s="19"/>
      <c r="P95" s="16">
        <f>HLOOKUP(O95,Sheet3!$A$1:$CX$7,6)</f>
        <v>0</v>
      </c>
      <c r="Q95" s="17"/>
      <c r="R95" s="18">
        <f>HLOOKUP(Q95,Sheet3!$A$1:$CX$7,7)</f>
        <v>0</v>
      </c>
      <c r="S95" s="15"/>
      <c r="T95" s="16">
        <f>HLOOKUP(S95,Sheet3!$A$1:$CX$7,4)</f>
        <v>0</v>
      </c>
      <c r="U95" s="17"/>
      <c r="V95" s="14">
        <f>HLOOKUP(U95,Sheet3!$A$1:$CX$7,5)</f>
        <v>0</v>
      </c>
      <c r="W95" s="19"/>
      <c r="X95" s="16">
        <f>HLOOKUP(W95,Sheet3!$A$1:$CX$7,6)</f>
        <v>0</v>
      </c>
      <c r="Y95" s="17"/>
      <c r="Z95" s="18">
        <f>HLOOKUP(Y95,Sheet3!$A$1:$CX$7,7)</f>
        <v>0</v>
      </c>
      <c r="AA95" s="15">
        <v>52</v>
      </c>
      <c r="AB95" s="16">
        <f>HLOOKUP(AA95,Sheet3!$A$1:$CX$7,2)</f>
        <v>49</v>
      </c>
      <c r="AC95" s="17">
        <v>25</v>
      </c>
      <c r="AD95" s="14">
        <f>HLOOKUP(AC95,Sheet3!$A$1:$CX$7,3)</f>
        <v>76</v>
      </c>
      <c r="AE95" s="20">
        <f t="shared" si="4"/>
        <v>125</v>
      </c>
      <c r="AF95" s="21">
        <f t="shared" si="5"/>
        <v>91</v>
      </c>
      <c r="AH95" s="1">
        <f t="shared" si="6"/>
        <v>2.251001002251E+23</v>
      </c>
    </row>
    <row r="96" spans="1:34" ht="14.25">
      <c r="A96" s="13" t="s">
        <v>354</v>
      </c>
      <c r="B96" s="18" t="s">
        <v>355</v>
      </c>
      <c r="C96" s="15"/>
      <c r="D96" s="16">
        <f>HLOOKUP(C96,Sheet3!$A$1:$CX$7,2)</f>
        <v>0</v>
      </c>
      <c r="E96" s="17"/>
      <c r="F96" s="14">
        <f>HLOOKUP(E96,Sheet3!$A$1:$CX$7,3)</f>
        <v>0</v>
      </c>
      <c r="G96" s="15"/>
      <c r="H96" s="16">
        <f>HLOOKUP(G96,Sheet3!$A$1:$CX$7,2)</f>
        <v>0</v>
      </c>
      <c r="I96" s="17"/>
      <c r="J96" s="18">
        <f>HLOOKUP(I96,Sheet3!$A$1:$CX$7,3)</f>
        <v>0</v>
      </c>
      <c r="K96" s="15"/>
      <c r="L96" s="16">
        <f>HLOOKUP(K96,Sheet3!$A$1:$CX$7,4)</f>
        <v>0</v>
      </c>
      <c r="M96" s="17"/>
      <c r="N96" s="14">
        <f>HLOOKUP(M96,Sheet3!$A$1:$CX$7,5)</f>
        <v>0</v>
      </c>
      <c r="O96" s="19"/>
      <c r="P96" s="16">
        <f>HLOOKUP(O96,Sheet3!$A$1:$CX$7,6)</f>
        <v>0</v>
      </c>
      <c r="Q96" s="17"/>
      <c r="R96" s="18">
        <f>HLOOKUP(Q96,Sheet3!$A$1:$CX$7,7)</f>
        <v>0</v>
      </c>
      <c r="S96" s="15"/>
      <c r="T96" s="16">
        <f>HLOOKUP(S96,Sheet3!$A$1:$CX$7,4)</f>
        <v>0</v>
      </c>
      <c r="U96" s="17"/>
      <c r="V96" s="14">
        <f>HLOOKUP(U96,Sheet3!$A$1:$CX$7,5)</f>
        <v>0</v>
      </c>
      <c r="W96" s="19"/>
      <c r="X96" s="16">
        <f>HLOOKUP(W96,Sheet3!$A$1:$CX$7,6)</f>
        <v>0</v>
      </c>
      <c r="Y96" s="17"/>
      <c r="Z96" s="18">
        <f>HLOOKUP(Y96,Sheet3!$A$1:$CX$7,7)</f>
        <v>0</v>
      </c>
      <c r="AA96" s="15">
        <v>48</v>
      </c>
      <c r="AB96" s="16">
        <f>HLOOKUP(AA96,Sheet3!$A$1:$CX$7,2)</f>
        <v>53</v>
      </c>
      <c r="AC96" s="17">
        <v>31</v>
      </c>
      <c r="AD96" s="14">
        <f>HLOOKUP(AC96,Sheet3!$A$1:$CX$7,3)</f>
        <v>70</v>
      </c>
      <c r="AE96" s="20">
        <f t="shared" si="4"/>
        <v>123</v>
      </c>
      <c r="AF96" s="21">
        <f t="shared" si="5"/>
        <v>92</v>
      </c>
      <c r="AH96" s="1">
        <f t="shared" si="6"/>
        <v>2.231001002231E+23</v>
      </c>
    </row>
    <row r="97" spans="1:34" ht="14.25">
      <c r="A97" s="13" t="s">
        <v>85</v>
      </c>
      <c r="B97" s="18" t="s">
        <v>86</v>
      </c>
      <c r="C97" s="15">
        <v>62</v>
      </c>
      <c r="D97" s="16">
        <f>HLOOKUP(C97,Sheet3!$A$1:$CX$7,2)</f>
        <v>39</v>
      </c>
      <c r="E97" s="17">
        <v>19</v>
      </c>
      <c r="F97" s="14">
        <f>HLOOKUP(E97,Sheet3!$A$1:$CX$7,3)</f>
        <v>82</v>
      </c>
      <c r="G97" s="15"/>
      <c r="H97" s="16">
        <f>HLOOKUP(G97,Sheet3!$A$1:$CX$7,2)</f>
        <v>0</v>
      </c>
      <c r="I97" s="17"/>
      <c r="J97" s="18">
        <f>HLOOKUP(I97,Sheet3!$A$1:$CX$7,3)</f>
        <v>0</v>
      </c>
      <c r="K97" s="15"/>
      <c r="L97" s="16">
        <f>HLOOKUP(K97,Sheet3!$A$1:$CX$7,4)</f>
        <v>0</v>
      </c>
      <c r="M97" s="17"/>
      <c r="N97" s="14">
        <f>HLOOKUP(M97,Sheet3!$A$1:$CX$7,5)</f>
        <v>0</v>
      </c>
      <c r="O97" s="19"/>
      <c r="P97" s="16">
        <f>HLOOKUP(O97,Sheet3!$A$1:$CX$7,6)</f>
        <v>0</v>
      </c>
      <c r="Q97" s="17"/>
      <c r="R97" s="18">
        <f>HLOOKUP(Q97,Sheet3!$A$1:$CX$7,7)</f>
        <v>0</v>
      </c>
      <c r="S97" s="15"/>
      <c r="T97" s="16">
        <f>HLOOKUP(S97,Sheet3!$A$1:$CX$7,4)</f>
        <v>0</v>
      </c>
      <c r="U97" s="17"/>
      <c r="V97" s="14">
        <f>HLOOKUP(U97,Sheet3!$A$1:$CX$7,5)</f>
        <v>0</v>
      </c>
      <c r="W97" s="19"/>
      <c r="X97" s="16">
        <f>HLOOKUP(W97,Sheet3!$A$1:$CX$7,6)</f>
        <v>0</v>
      </c>
      <c r="Y97" s="17"/>
      <c r="Z97" s="18">
        <f>HLOOKUP(Y97,Sheet3!$A$1:$CX$7,7)</f>
        <v>0</v>
      </c>
      <c r="AA97" s="15"/>
      <c r="AB97" s="16">
        <f>HLOOKUP(AA97,Sheet3!$A$1:$CX$7,2)</f>
        <v>0</v>
      </c>
      <c r="AC97" s="17"/>
      <c r="AD97" s="14">
        <f>HLOOKUP(AC97,Sheet3!$A$1:$CX$7,3)</f>
        <v>0</v>
      </c>
      <c r="AE97" s="20">
        <f t="shared" si="4"/>
        <v>121</v>
      </c>
      <c r="AF97" s="21">
        <f t="shared" si="5"/>
        <v>93</v>
      </c>
      <c r="AH97" s="1">
        <f t="shared" si="6"/>
        <v>2.21100100100221E+23</v>
      </c>
    </row>
    <row r="98" spans="1:34" ht="14.25">
      <c r="A98" s="13" t="s">
        <v>142</v>
      </c>
      <c r="B98" s="18" t="s">
        <v>143</v>
      </c>
      <c r="C98" s="15">
        <v>110</v>
      </c>
      <c r="D98" s="16">
        <f>HLOOKUP(C98,Sheet3!$A$1:$CX$7,2)</f>
        <v>0</v>
      </c>
      <c r="E98" s="17">
        <v>31</v>
      </c>
      <c r="F98" s="14">
        <f>HLOOKUP(E98,Sheet3!$A$1:$CX$7,3)</f>
        <v>70</v>
      </c>
      <c r="G98" s="15">
        <v>54</v>
      </c>
      <c r="H98" s="16">
        <f>HLOOKUP(G98,Sheet3!$A$1:$CX$7,2)</f>
        <v>47</v>
      </c>
      <c r="I98" s="17">
        <v>46</v>
      </c>
      <c r="J98" s="18">
        <f>HLOOKUP(I98,Sheet3!$A$1:$CX$7,3)</f>
        <v>0</v>
      </c>
      <c r="K98" s="15"/>
      <c r="L98" s="16">
        <f>HLOOKUP(K98,Sheet3!$A$1:$CX$7,4)</f>
        <v>0</v>
      </c>
      <c r="M98" s="17"/>
      <c r="N98" s="14">
        <f>HLOOKUP(M98,Sheet3!$A$1:$CX$7,5)</f>
        <v>0</v>
      </c>
      <c r="O98" s="19"/>
      <c r="P98" s="16">
        <f>HLOOKUP(O98,Sheet3!$A$1:$CX$7,6)</f>
        <v>0</v>
      </c>
      <c r="Q98" s="17"/>
      <c r="R98" s="18">
        <f>HLOOKUP(Q98,Sheet3!$A$1:$CX$7,7)</f>
        <v>0</v>
      </c>
      <c r="S98" s="15"/>
      <c r="T98" s="16">
        <f>HLOOKUP(S98,Sheet3!$A$1:$CX$7,4)</f>
        <v>0</v>
      </c>
      <c r="U98" s="17"/>
      <c r="V98" s="14">
        <f>HLOOKUP(U98,Sheet3!$A$1:$CX$7,5)</f>
        <v>0</v>
      </c>
      <c r="W98" s="19"/>
      <c r="X98" s="16">
        <f>HLOOKUP(W98,Sheet3!$A$1:$CX$7,6)</f>
        <v>0</v>
      </c>
      <c r="Y98" s="17"/>
      <c r="Z98" s="18">
        <f>HLOOKUP(Y98,Sheet3!$A$1:$CX$7,7)</f>
        <v>0</v>
      </c>
      <c r="AA98" s="15"/>
      <c r="AB98" s="16">
        <f>HLOOKUP(AA98,Sheet3!$A$1:$CX$7,2)</f>
        <v>0</v>
      </c>
      <c r="AC98" s="17"/>
      <c r="AD98" s="14">
        <f>HLOOKUP(AC98,Sheet3!$A$1:$CX$7,3)</f>
        <v>0</v>
      </c>
      <c r="AE98" s="20">
        <f t="shared" si="4"/>
        <v>117</v>
      </c>
      <c r="AF98" s="21">
        <f t="shared" si="5"/>
        <v>94</v>
      </c>
      <c r="AH98" s="1">
        <f t="shared" si="6"/>
        <v>2.1710010010017E+23</v>
      </c>
    </row>
    <row r="99" spans="1:34" ht="14.25">
      <c r="A99" s="13" t="s">
        <v>359</v>
      </c>
      <c r="B99" s="18" t="s">
        <v>358</v>
      </c>
      <c r="C99" s="15"/>
      <c r="D99" s="16">
        <f>HLOOKUP(C99,Sheet3!$A$1:$CX$7,2)</f>
        <v>0</v>
      </c>
      <c r="E99" s="17"/>
      <c r="F99" s="14">
        <f>HLOOKUP(E99,Sheet3!$A$1:$CX$7,3)</f>
        <v>0</v>
      </c>
      <c r="G99" s="15"/>
      <c r="H99" s="16">
        <f>HLOOKUP(G99,Sheet3!$A$1:$CX$7,2)</f>
        <v>0</v>
      </c>
      <c r="I99" s="17"/>
      <c r="J99" s="18">
        <f>HLOOKUP(I99,Sheet3!$A$1:$CX$7,3)</f>
        <v>0</v>
      </c>
      <c r="K99" s="15"/>
      <c r="L99" s="16">
        <f>HLOOKUP(K99,Sheet3!$A$1:$CX$7,4)</f>
        <v>0</v>
      </c>
      <c r="M99" s="17"/>
      <c r="N99" s="14">
        <f>HLOOKUP(M99,Sheet3!$A$1:$CX$7,5)</f>
        <v>0</v>
      </c>
      <c r="O99" s="19"/>
      <c r="P99" s="16">
        <f>HLOOKUP(O99,Sheet3!$A$1:$CX$7,6)</f>
        <v>0</v>
      </c>
      <c r="Q99" s="17"/>
      <c r="R99" s="18">
        <f>HLOOKUP(Q99,Sheet3!$A$1:$CX$7,7)</f>
        <v>0</v>
      </c>
      <c r="S99" s="15"/>
      <c r="T99" s="16">
        <f>HLOOKUP(S99,Sheet3!$A$1:$CX$7,4)</f>
        <v>0</v>
      </c>
      <c r="U99" s="17"/>
      <c r="V99" s="14">
        <f>HLOOKUP(U99,Sheet3!$A$1:$CX$7,5)</f>
        <v>0</v>
      </c>
      <c r="W99" s="19"/>
      <c r="X99" s="16">
        <f>HLOOKUP(W99,Sheet3!$A$1:$CX$7,6)</f>
        <v>0</v>
      </c>
      <c r="Y99" s="17"/>
      <c r="Z99" s="18">
        <f>HLOOKUP(Y99,Sheet3!$A$1:$CX$7,7)</f>
        <v>0</v>
      </c>
      <c r="AA99" s="15">
        <v>55</v>
      </c>
      <c r="AB99" s="16">
        <f>HLOOKUP(AA99,Sheet3!$A$1:$CX$7,2)</f>
        <v>46</v>
      </c>
      <c r="AC99" s="17">
        <v>32</v>
      </c>
      <c r="AD99" s="14">
        <f>HLOOKUP(AC99,Sheet3!$A$1:$CX$7,3)</f>
        <v>69</v>
      </c>
      <c r="AE99" s="20">
        <f t="shared" si="4"/>
        <v>115</v>
      </c>
      <c r="AF99" s="21">
        <f t="shared" si="5"/>
        <v>95</v>
      </c>
      <c r="AH99" s="1">
        <f t="shared" si="6"/>
        <v>2.151001002151E+23</v>
      </c>
    </row>
    <row r="100" spans="1:34" ht="14.25">
      <c r="A100" s="13" t="s">
        <v>367</v>
      </c>
      <c r="B100" s="18" t="s">
        <v>368</v>
      </c>
      <c r="C100" s="15"/>
      <c r="D100" s="16">
        <f>HLOOKUP(C100,Sheet3!$A$1:$CX$7,2)</f>
        <v>0</v>
      </c>
      <c r="E100" s="17"/>
      <c r="F100" s="14">
        <f>HLOOKUP(E100,Sheet3!$A$1:$CX$7,3)</f>
        <v>0</v>
      </c>
      <c r="G100" s="15"/>
      <c r="H100" s="16">
        <f>HLOOKUP(G100,Sheet3!$A$1:$CX$7,2)</f>
        <v>0</v>
      </c>
      <c r="I100" s="17"/>
      <c r="J100" s="18">
        <f>HLOOKUP(I100,Sheet3!$A$1:$CX$7,3)</f>
        <v>0</v>
      </c>
      <c r="K100" s="15"/>
      <c r="L100" s="16">
        <f>HLOOKUP(K100,Sheet3!$A$1:$CX$7,4)</f>
        <v>0</v>
      </c>
      <c r="M100" s="17"/>
      <c r="N100" s="14">
        <f>HLOOKUP(M100,Sheet3!$A$1:$CX$7,5)</f>
        <v>0</v>
      </c>
      <c r="O100" s="19"/>
      <c r="P100" s="16">
        <f>HLOOKUP(O100,Sheet3!$A$1:$CX$7,6)</f>
        <v>0</v>
      </c>
      <c r="Q100" s="17"/>
      <c r="R100" s="18">
        <f>HLOOKUP(Q100,Sheet3!$A$1:$CX$7,7)</f>
        <v>0</v>
      </c>
      <c r="S100" s="15"/>
      <c r="T100" s="16">
        <f>HLOOKUP(S100,Sheet3!$A$1:$CX$7,4)</f>
        <v>0</v>
      </c>
      <c r="U100" s="17"/>
      <c r="V100" s="14">
        <f>HLOOKUP(U100,Sheet3!$A$1:$CX$7,5)</f>
        <v>0</v>
      </c>
      <c r="W100" s="19"/>
      <c r="X100" s="16">
        <f>HLOOKUP(W100,Sheet3!$A$1:$CX$7,6)</f>
        <v>0</v>
      </c>
      <c r="Y100" s="17"/>
      <c r="Z100" s="18">
        <f>HLOOKUP(Y100,Sheet3!$A$1:$CX$7,7)</f>
        <v>0</v>
      </c>
      <c r="AA100" s="15">
        <v>74</v>
      </c>
      <c r="AB100" s="16">
        <f>HLOOKUP(AA100,Sheet3!$A$1:$CX$7,2)</f>
        <v>27</v>
      </c>
      <c r="AC100" s="17">
        <v>13</v>
      </c>
      <c r="AD100" s="14">
        <f>HLOOKUP(AC100,Sheet3!$A$1:$CX$7,3)</f>
        <v>88</v>
      </c>
      <c r="AE100" s="20">
        <f t="shared" si="4"/>
        <v>115</v>
      </c>
      <c r="AF100" s="21">
        <f t="shared" si="5"/>
        <v>95</v>
      </c>
      <c r="AH100" s="1">
        <f t="shared" si="6"/>
        <v>2.151001002151E+23</v>
      </c>
    </row>
    <row r="101" spans="1:34" ht="14.25">
      <c r="A101" s="13" t="s">
        <v>83</v>
      </c>
      <c r="B101" s="18" t="s">
        <v>90</v>
      </c>
      <c r="C101" s="15">
        <v>64</v>
      </c>
      <c r="D101" s="16">
        <f>HLOOKUP(C101,Sheet3!$A$1:$CX$7,2)</f>
        <v>37</v>
      </c>
      <c r="E101" s="17">
        <v>24</v>
      </c>
      <c r="F101" s="14">
        <f>HLOOKUP(E101,Sheet3!$A$1:$CX$7,3)</f>
        <v>77</v>
      </c>
      <c r="G101" s="15"/>
      <c r="H101" s="16">
        <f>HLOOKUP(G101,Sheet3!$A$1:$CX$7,2)</f>
        <v>0</v>
      </c>
      <c r="I101" s="17"/>
      <c r="J101" s="18">
        <f>HLOOKUP(I101,Sheet3!$A$1:$CX$7,3)</f>
        <v>0</v>
      </c>
      <c r="K101" s="15"/>
      <c r="L101" s="16">
        <f>HLOOKUP(K101,Sheet3!$A$1:$CX$7,4)</f>
        <v>0</v>
      </c>
      <c r="M101" s="17"/>
      <c r="N101" s="14">
        <f>HLOOKUP(M101,Sheet3!$A$1:$CX$7,5)</f>
        <v>0</v>
      </c>
      <c r="O101" s="19"/>
      <c r="P101" s="16">
        <f>HLOOKUP(O101,Sheet3!$A$1:$CX$7,6)</f>
        <v>0</v>
      </c>
      <c r="Q101" s="17"/>
      <c r="R101" s="18">
        <f>HLOOKUP(Q101,Sheet3!$A$1:$CX$7,7)</f>
        <v>0</v>
      </c>
      <c r="S101" s="15"/>
      <c r="T101" s="16">
        <f>HLOOKUP(S101,Sheet3!$A$1:$CX$7,4)</f>
        <v>0</v>
      </c>
      <c r="U101" s="17"/>
      <c r="V101" s="14">
        <f>HLOOKUP(U101,Sheet3!$A$1:$CX$7,5)</f>
        <v>0</v>
      </c>
      <c r="W101" s="19"/>
      <c r="X101" s="16">
        <f>HLOOKUP(W101,Sheet3!$A$1:$CX$7,6)</f>
        <v>0</v>
      </c>
      <c r="Y101" s="17"/>
      <c r="Z101" s="18">
        <f>HLOOKUP(Y101,Sheet3!$A$1:$CX$7,7)</f>
        <v>0</v>
      </c>
      <c r="AA101" s="15"/>
      <c r="AB101" s="16">
        <f>HLOOKUP(AA101,Sheet3!$A$1:$CX$7,2)</f>
        <v>0</v>
      </c>
      <c r="AC101" s="17"/>
      <c r="AD101" s="14">
        <f>HLOOKUP(AC101,Sheet3!$A$1:$CX$7,3)</f>
        <v>0</v>
      </c>
      <c r="AE101" s="20">
        <f aca="true" t="shared" si="7" ref="AE101:AE132">D101+F101+H101+J101+L101+N101+P101+R101+T101+V101+X101+Z101+AB101+AD101</f>
        <v>114</v>
      </c>
      <c r="AF101" s="21">
        <f t="shared" si="5"/>
        <v>97</v>
      </c>
      <c r="AH101" s="1">
        <f t="shared" si="6"/>
        <v>2.14100100100214E+23</v>
      </c>
    </row>
    <row r="102" spans="1:34" ht="14.25">
      <c r="A102" s="13" t="s">
        <v>93</v>
      </c>
      <c r="B102" s="18" t="s">
        <v>131</v>
      </c>
      <c r="C102" s="15">
        <v>99</v>
      </c>
      <c r="D102" s="16">
        <f>HLOOKUP(C102,Sheet3!$A$1:$CX$7,2)</f>
        <v>2</v>
      </c>
      <c r="E102" s="17"/>
      <c r="F102" s="14">
        <f>HLOOKUP(E102,Sheet3!$A$1:$CX$7,3)</f>
        <v>0</v>
      </c>
      <c r="G102" s="15"/>
      <c r="H102" s="16">
        <f>HLOOKUP(G102,Sheet3!$A$1:$CX$7,2)</f>
        <v>0</v>
      </c>
      <c r="I102" s="17"/>
      <c r="J102" s="18">
        <f>HLOOKUP(I102,Sheet3!$A$1:$CX$7,3)</f>
        <v>0</v>
      </c>
      <c r="K102" s="15"/>
      <c r="L102" s="16">
        <f>HLOOKUP(K102,Sheet3!$A$1:$CX$7,4)</f>
        <v>0</v>
      </c>
      <c r="M102" s="17"/>
      <c r="N102" s="14">
        <f>HLOOKUP(M102,Sheet3!$A$1:$CX$7,5)</f>
        <v>0</v>
      </c>
      <c r="O102" s="19"/>
      <c r="P102" s="16">
        <f>HLOOKUP(O102,Sheet3!$A$1:$CX$7,6)</f>
        <v>0</v>
      </c>
      <c r="Q102" s="17"/>
      <c r="R102" s="18">
        <f>HLOOKUP(Q102,Sheet3!$A$1:$CX$7,7)</f>
        <v>0</v>
      </c>
      <c r="S102" s="15"/>
      <c r="T102" s="16">
        <f>HLOOKUP(S102,Sheet3!$A$1:$CX$7,4)</f>
        <v>0</v>
      </c>
      <c r="U102" s="17"/>
      <c r="V102" s="14">
        <f>HLOOKUP(U102,Sheet3!$A$1:$CX$7,5)</f>
        <v>0</v>
      </c>
      <c r="W102" s="19"/>
      <c r="X102" s="16">
        <f>HLOOKUP(W102,Sheet3!$A$1:$CX$7,6)</f>
        <v>0</v>
      </c>
      <c r="Y102" s="17"/>
      <c r="Z102" s="18">
        <f>HLOOKUP(Y102,Sheet3!$A$1:$CX$7,7)</f>
        <v>0</v>
      </c>
      <c r="AA102" s="15">
        <v>66</v>
      </c>
      <c r="AB102" s="16">
        <f>HLOOKUP(AA102,Sheet3!$A$1:$CX$7,2)</f>
        <v>35</v>
      </c>
      <c r="AC102" s="17">
        <v>25</v>
      </c>
      <c r="AD102" s="14">
        <f>HLOOKUP(AC102,Sheet3!$A$1:$CX$7,3)</f>
        <v>76</v>
      </c>
      <c r="AE102" s="20">
        <f t="shared" si="7"/>
        <v>113</v>
      </c>
      <c r="AF102" s="21">
        <f t="shared" si="5"/>
        <v>98</v>
      </c>
      <c r="AH102" s="1">
        <f t="shared" si="6"/>
        <v>2.13100100211102E+23</v>
      </c>
    </row>
    <row r="103" spans="1:34" ht="14.25">
      <c r="A103" s="13" t="s">
        <v>93</v>
      </c>
      <c r="B103" s="18" t="s">
        <v>94</v>
      </c>
      <c r="C103" s="15">
        <v>67</v>
      </c>
      <c r="D103" s="16">
        <f>HLOOKUP(C103,Sheet3!$A$1:$CX$7,2)</f>
        <v>34</v>
      </c>
      <c r="E103" s="17">
        <v>23</v>
      </c>
      <c r="F103" s="14">
        <f>HLOOKUP(E103,Sheet3!$A$1:$CX$7,3)</f>
        <v>78</v>
      </c>
      <c r="G103" s="15"/>
      <c r="H103" s="16">
        <f>HLOOKUP(G103,Sheet3!$A$1:$CX$7,2)</f>
        <v>0</v>
      </c>
      <c r="I103" s="17"/>
      <c r="J103" s="18">
        <f>HLOOKUP(I103,Sheet3!$A$1:$CX$7,3)</f>
        <v>0</v>
      </c>
      <c r="K103" s="15"/>
      <c r="L103" s="16">
        <f>HLOOKUP(K103,Sheet3!$A$1:$CX$7,4)</f>
        <v>0</v>
      </c>
      <c r="M103" s="17"/>
      <c r="N103" s="14">
        <f>HLOOKUP(M103,Sheet3!$A$1:$CX$7,5)</f>
        <v>0</v>
      </c>
      <c r="O103" s="19"/>
      <c r="P103" s="16">
        <f>HLOOKUP(O103,Sheet3!$A$1:$CX$7,6)</f>
        <v>0</v>
      </c>
      <c r="Q103" s="17"/>
      <c r="R103" s="18">
        <f>HLOOKUP(Q103,Sheet3!$A$1:$CX$7,7)</f>
        <v>0</v>
      </c>
      <c r="S103" s="15"/>
      <c r="T103" s="16">
        <f>HLOOKUP(S103,Sheet3!$A$1:$CX$7,4)</f>
        <v>0</v>
      </c>
      <c r="U103" s="17"/>
      <c r="V103" s="14">
        <f>HLOOKUP(U103,Sheet3!$A$1:$CX$7,5)</f>
        <v>0</v>
      </c>
      <c r="W103" s="19"/>
      <c r="X103" s="16">
        <f>HLOOKUP(W103,Sheet3!$A$1:$CX$7,6)</f>
        <v>0</v>
      </c>
      <c r="Y103" s="17"/>
      <c r="Z103" s="18">
        <f>HLOOKUP(Y103,Sheet3!$A$1:$CX$7,7)</f>
        <v>0</v>
      </c>
      <c r="AA103" s="15"/>
      <c r="AB103" s="16">
        <f>HLOOKUP(AA103,Sheet3!$A$1:$CX$7,2)</f>
        <v>0</v>
      </c>
      <c r="AC103" s="17"/>
      <c r="AD103" s="14">
        <f>HLOOKUP(AC103,Sheet3!$A$1:$CX$7,3)</f>
        <v>0</v>
      </c>
      <c r="AE103" s="20">
        <f t="shared" si="7"/>
        <v>112</v>
      </c>
      <c r="AF103" s="21">
        <f t="shared" si="5"/>
        <v>99</v>
      </c>
      <c r="AH103" s="1">
        <f t="shared" si="6"/>
        <v>2.12100100100212E+23</v>
      </c>
    </row>
    <row r="104" spans="1:34" ht="14.25">
      <c r="A104" s="13" t="s">
        <v>317</v>
      </c>
      <c r="B104" s="18" t="s">
        <v>318</v>
      </c>
      <c r="C104" s="15"/>
      <c r="D104" s="16">
        <f>HLOOKUP(C104,Sheet3!$A$1:$CX$7,2)</f>
        <v>0</v>
      </c>
      <c r="E104" s="17"/>
      <c r="F104" s="14">
        <f>HLOOKUP(E104,Sheet3!$A$1:$CX$7,3)</f>
        <v>0</v>
      </c>
      <c r="G104" s="15">
        <v>58</v>
      </c>
      <c r="H104" s="16">
        <f>HLOOKUP(G104,Sheet3!$A$1:$CX$7,2)</f>
        <v>43</v>
      </c>
      <c r="I104" s="17">
        <v>32</v>
      </c>
      <c r="J104" s="18">
        <f>HLOOKUP(I104,Sheet3!$A$1:$CX$7,3)</f>
        <v>69</v>
      </c>
      <c r="K104" s="15"/>
      <c r="L104" s="16">
        <f>HLOOKUP(K104,Sheet3!$A$1:$CX$7,4)</f>
        <v>0</v>
      </c>
      <c r="M104" s="17"/>
      <c r="N104" s="14">
        <f>HLOOKUP(M104,Sheet3!$A$1:$CX$7,5)</f>
        <v>0</v>
      </c>
      <c r="O104" s="19"/>
      <c r="P104" s="16">
        <f>HLOOKUP(O104,Sheet3!$A$1:$CX$7,6)</f>
        <v>0</v>
      </c>
      <c r="Q104" s="17"/>
      <c r="R104" s="18">
        <f>HLOOKUP(Q104,Sheet3!$A$1:$CX$7,7)</f>
        <v>0</v>
      </c>
      <c r="S104" s="15"/>
      <c r="T104" s="16">
        <f>HLOOKUP(S104,Sheet3!$A$1:$CX$7,4)</f>
        <v>0</v>
      </c>
      <c r="U104" s="17"/>
      <c r="V104" s="14">
        <f>HLOOKUP(U104,Sheet3!$A$1:$CX$7,5)</f>
        <v>0</v>
      </c>
      <c r="W104" s="19"/>
      <c r="X104" s="16">
        <f>HLOOKUP(W104,Sheet3!$A$1:$CX$7,6)</f>
        <v>0</v>
      </c>
      <c r="Y104" s="17"/>
      <c r="Z104" s="18">
        <f>HLOOKUP(Y104,Sheet3!$A$1:$CX$7,7)</f>
        <v>0</v>
      </c>
      <c r="AA104" s="15"/>
      <c r="AB104" s="16">
        <f>HLOOKUP(AA104,Sheet3!$A$1:$CX$7,2)</f>
        <v>0</v>
      </c>
      <c r="AC104" s="17"/>
      <c r="AD104" s="14">
        <f>HLOOKUP(AC104,Sheet3!$A$1:$CX$7,3)</f>
        <v>0</v>
      </c>
      <c r="AE104" s="20">
        <f t="shared" si="7"/>
        <v>112</v>
      </c>
      <c r="AF104" s="21">
        <f t="shared" si="5"/>
        <v>100</v>
      </c>
      <c r="AH104" s="1">
        <f t="shared" si="6"/>
        <v>2.121001001001E+23</v>
      </c>
    </row>
    <row r="105" spans="1:34" ht="14.25">
      <c r="A105" s="22" t="s">
        <v>364</v>
      </c>
      <c r="B105" s="23" t="s">
        <v>366</v>
      </c>
      <c r="C105" s="15"/>
      <c r="D105" s="16">
        <f>HLOOKUP(C105,Sheet3!$A$1:$CX$7,2)</f>
        <v>0</v>
      </c>
      <c r="E105" s="17"/>
      <c r="F105" s="14">
        <f>HLOOKUP(E105,Sheet3!$A$1:$CX$7,3)</f>
        <v>0</v>
      </c>
      <c r="G105" s="15"/>
      <c r="H105" s="16">
        <f>HLOOKUP(G105,Sheet3!$A$1:$CX$7,2)</f>
        <v>0</v>
      </c>
      <c r="I105" s="17"/>
      <c r="J105" s="18">
        <f>HLOOKUP(I105,Sheet3!$A$1:$CX$7,3)</f>
        <v>0</v>
      </c>
      <c r="K105" s="15"/>
      <c r="L105" s="16">
        <f>HLOOKUP(K105,Sheet3!$A$1:$CX$7,4)</f>
        <v>0</v>
      </c>
      <c r="M105" s="17"/>
      <c r="N105" s="14">
        <f>HLOOKUP(M105,Sheet3!$A$1:$CX$7,5)</f>
        <v>0</v>
      </c>
      <c r="O105" s="19"/>
      <c r="P105" s="16">
        <f>HLOOKUP(O105,Sheet3!$A$1:$CX$7,6)</f>
        <v>0</v>
      </c>
      <c r="Q105" s="17"/>
      <c r="R105" s="18">
        <f>HLOOKUP(Q105,Sheet3!$A$1:$CX$7,7)</f>
        <v>0</v>
      </c>
      <c r="S105" s="15"/>
      <c r="T105" s="16">
        <f>HLOOKUP(S105,Sheet3!$A$1:$CX$7,4)</f>
        <v>0</v>
      </c>
      <c r="U105" s="17"/>
      <c r="V105" s="14">
        <f>HLOOKUP(U105,Sheet3!$A$1:$CX$7,5)</f>
        <v>0</v>
      </c>
      <c r="W105" s="19"/>
      <c r="X105" s="16">
        <f>HLOOKUP(W105,Sheet3!$A$1:$CX$7,6)</f>
        <v>0</v>
      </c>
      <c r="Y105" s="17"/>
      <c r="Z105" s="18">
        <f>HLOOKUP(Y105,Sheet3!$A$1:$CX$7,7)</f>
        <v>0</v>
      </c>
      <c r="AA105" s="15">
        <v>74</v>
      </c>
      <c r="AB105" s="16">
        <f>HLOOKUP(AA105,Sheet3!$A$1:$CX$7,2)</f>
        <v>27</v>
      </c>
      <c r="AC105" s="17">
        <v>17</v>
      </c>
      <c r="AD105" s="14">
        <f>HLOOKUP(AC105,Sheet3!$A$1:$CX$7,3)</f>
        <v>84</v>
      </c>
      <c r="AE105" s="20">
        <f t="shared" si="7"/>
        <v>111</v>
      </c>
      <c r="AF105" s="21">
        <f t="shared" si="5"/>
        <v>101</v>
      </c>
      <c r="AH105" s="1">
        <f t="shared" si="6"/>
        <v>2.111001002111E+23</v>
      </c>
    </row>
    <row r="106" spans="1:34" ht="14.25">
      <c r="A106" s="22" t="s">
        <v>363</v>
      </c>
      <c r="B106" s="23" t="s">
        <v>362</v>
      </c>
      <c r="C106" s="15"/>
      <c r="D106" s="16">
        <f>HLOOKUP(C106,Sheet3!$A$1:$CX$7,2)</f>
        <v>0</v>
      </c>
      <c r="E106" s="17"/>
      <c r="F106" s="14">
        <f>HLOOKUP(E106,Sheet3!$A$1:$CX$7,3)</f>
        <v>0</v>
      </c>
      <c r="G106" s="15"/>
      <c r="H106" s="16">
        <f>HLOOKUP(G106,Sheet3!$A$1:$CX$7,2)</f>
        <v>0</v>
      </c>
      <c r="I106" s="17"/>
      <c r="J106" s="18">
        <f>HLOOKUP(I106,Sheet3!$A$1:$CX$7,3)</f>
        <v>0</v>
      </c>
      <c r="K106" s="15"/>
      <c r="L106" s="16">
        <f>HLOOKUP(K106,Sheet3!$A$1:$CX$7,4)</f>
        <v>0</v>
      </c>
      <c r="M106" s="17"/>
      <c r="N106" s="14">
        <f>HLOOKUP(M106,Sheet3!$A$1:$CX$7,5)</f>
        <v>0</v>
      </c>
      <c r="O106" s="19"/>
      <c r="P106" s="16">
        <f>HLOOKUP(O106,Sheet3!$A$1:$CX$7,6)</f>
        <v>0</v>
      </c>
      <c r="Q106" s="17"/>
      <c r="R106" s="18">
        <f>HLOOKUP(Q106,Sheet3!$A$1:$CX$7,7)</f>
        <v>0</v>
      </c>
      <c r="S106" s="15"/>
      <c r="T106" s="16">
        <f>HLOOKUP(S106,Sheet3!$A$1:$CX$7,4)</f>
        <v>0</v>
      </c>
      <c r="U106" s="17"/>
      <c r="V106" s="14">
        <f>HLOOKUP(U106,Sheet3!$A$1:$CX$7,5)</f>
        <v>0</v>
      </c>
      <c r="W106" s="19"/>
      <c r="X106" s="16">
        <f>HLOOKUP(W106,Sheet3!$A$1:$CX$7,6)</f>
        <v>0</v>
      </c>
      <c r="Y106" s="17"/>
      <c r="Z106" s="18">
        <f>HLOOKUP(Y106,Sheet3!$A$1:$CX$7,7)</f>
        <v>0</v>
      </c>
      <c r="AA106" s="15">
        <v>66</v>
      </c>
      <c r="AB106" s="16">
        <f>HLOOKUP(AA106,Sheet3!$A$1:$CX$7,2)</f>
        <v>35</v>
      </c>
      <c r="AC106" s="17">
        <v>26</v>
      </c>
      <c r="AD106" s="14">
        <f>HLOOKUP(AC106,Sheet3!$A$1:$CX$7,3)</f>
        <v>75</v>
      </c>
      <c r="AE106" s="20">
        <f t="shared" si="7"/>
        <v>110</v>
      </c>
      <c r="AF106" s="21">
        <f t="shared" si="5"/>
        <v>102</v>
      </c>
      <c r="AH106" s="1">
        <f t="shared" si="6"/>
        <v>2.101001002101E+23</v>
      </c>
    </row>
    <row r="107" spans="1:34" ht="14.25">
      <c r="A107" s="22" t="s">
        <v>35</v>
      </c>
      <c r="B107" s="23" t="s">
        <v>157</v>
      </c>
      <c r="C107" s="15">
        <v>120</v>
      </c>
      <c r="D107" s="16">
        <f>HLOOKUP(C107,Sheet3!$A$1:$CX$7,2)</f>
        <v>0</v>
      </c>
      <c r="E107" s="17">
        <v>21</v>
      </c>
      <c r="F107" s="14">
        <f>HLOOKUP(E107,Sheet3!$A$1:$CX$7,3)</f>
        <v>80</v>
      </c>
      <c r="G107" s="15">
        <v>71</v>
      </c>
      <c r="H107" s="16">
        <f>HLOOKUP(G107,Sheet3!$A$1:$CX$7,2)</f>
        <v>30</v>
      </c>
      <c r="I107" s="17"/>
      <c r="J107" s="18">
        <f>HLOOKUP(I107,Sheet3!$A$1:$CX$7,3)</f>
        <v>0</v>
      </c>
      <c r="K107" s="15"/>
      <c r="L107" s="16">
        <f>HLOOKUP(K107,Sheet3!$A$1:$CX$7,4)</f>
        <v>0</v>
      </c>
      <c r="M107" s="17"/>
      <c r="N107" s="14">
        <f>HLOOKUP(M107,Sheet3!$A$1:$CX$7,5)</f>
        <v>0</v>
      </c>
      <c r="O107" s="19"/>
      <c r="P107" s="16">
        <f>HLOOKUP(O107,Sheet3!$A$1:$CX$7,6)</f>
        <v>0</v>
      </c>
      <c r="Q107" s="17"/>
      <c r="R107" s="18">
        <f>HLOOKUP(Q107,Sheet3!$A$1:$CX$7,7)</f>
        <v>0</v>
      </c>
      <c r="S107" s="15"/>
      <c r="T107" s="16">
        <f>HLOOKUP(S107,Sheet3!$A$1:$CX$7,4)</f>
        <v>0</v>
      </c>
      <c r="U107" s="17"/>
      <c r="V107" s="14">
        <f>HLOOKUP(U107,Sheet3!$A$1:$CX$7,5)</f>
        <v>0</v>
      </c>
      <c r="W107" s="19"/>
      <c r="X107" s="16">
        <f>HLOOKUP(W107,Sheet3!$A$1:$CX$7,6)</f>
        <v>0</v>
      </c>
      <c r="Y107" s="17"/>
      <c r="Z107" s="18">
        <f>HLOOKUP(Y107,Sheet3!$A$1:$CX$7,7)</f>
        <v>0</v>
      </c>
      <c r="AA107" s="15"/>
      <c r="AB107" s="16">
        <f>HLOOKUP(AA107,Sheet3!$A$1:$CX$7,2)</f>
        <v>0</v>
      </c>
      <c r="AC107" s="17"/>
      <c r="AD107" s="14">
        <f>HLOOKUP(AC107,Sheet3!$A$1:$CX$7,3)</f>
        <v>0</v>
      </c>
      <c r="AE107" s="20">
        <f t="shared" si="7"/>
        <v>110</v>
      </c>
      <c r="AF107" s="21">
        <f t="shared" si="5"/>
        <v>103</v>
      </c>
      <c r="AH107" s="1">
        <f t="shared" si="6"/>
        <v>2.1010010010018E+23</v>
      </c>
    </row>
    <row r="108" spans="1:34" ht="14.25">
      <c r="A108" s="22" t="s">
        <v>25</v>
      </c>
      <c r="B108" s="23" t="s">
        <v>110</v>
      </c>
      <c r="C108" s="15">
        <v>82</v>
      </c>
      <c r="D108" s="16">
        <f>HLOOKUP(C108,Sheet3!$A$1:$CX$7,2)</f>
        <v>19</v>
      </c>
      <c r="E108" s="17">
        <v>12</v>
      </c>
      <c r="F108" s="14">
        <f>HLOOKUP(E108,Sheet3!$A$1:$CX$7,3)</f>
        <v>89</v>
      </c>
      <c r="G108" s="15"/>
      <c r="H108" s="16">
        <f>HLOOKUP(G108,Sheet3!$A$1:$CX$7,2)</f>
        <v>0</v>
      </c>
      <c r="I108" s="17"/>
      <c r="J108" s="18">
        <f>HLOOKUP(I108,Sheet3!$A$1:$CX$7,3)</f>
        <v>0</v>
      </c>
      <c r="K108" s="15"/>
      <c r="L108" s="16">
        <f>HLOOKUP(K108,Sheet3!$A$1:$CX$7,4)</f>
        <v>0</v>
      </c>
      <c r="M108" s="17"/>
      <c r="N108" s="14">
        <f>HLOOKUP(M108,Sheet3!$A$1:$CX$7,5)</f>
        <v>0</v>
      </c>
      <c r="O108" s="19"/>
      <c r="P108" s="16">
        <f>HLOOKUP(O108,Sheet3!$A$1:$CX$7,6)</f>
        <v>0</v>
      </c>
      <c r="Q108" s="17"/>
      <c r="R108" s="18">
        <f>HLOOKUP(Q108,Sheet3!$A$1:$CX$7,7)</f>
        <v>0</v>
      </c>
      <c r="S108" s="15"/>
      <c r="T108" s="16">
        <f>HLOOKUP(S108,Sheet3!$A$1:$CX$7,4)</f>
        <v>0</v>
      </c>
      <c r="U108" s="17"/>
      <c r="V108" s="14">
        <f>HLOOKUP(U108,Sheet3!$A$1:$CX$7,5)</f>
        <v>0</v>
      </c>
      <c r="W108" s="19"/>
      <c r="X108" s="16">
        <f>HLOOKUP(W108,Sheet3!$A$1:$CX$7,6)</f>
        <v>0</v>
      </c>
      <c r="Y108" s="17"/>
      <c r="Z108" s="18">
        <f>HLOOKUP(Y108,Sheet3!$A$1:$CX$7,7)</f>
        <v>0</v>
      </c>
      <c r="AA108" s="15"/>
      <c r="AB108" s="16">
        <f>HLOOKUP(AA108,Sheet3!$A$1:$CX$7,2)</f>
        <v>0</v>
      </c>
      <c r="AC108" s="17"/>
      <c r="AD108" s="14">
        <f>HLOOKUP(AC108,Sheet3!$A$1:$CX$7,3)</f>
        <v>0</v>
      </c>
      <c r="AE108" s="20">
        <f t="shared" si="7"/>
        <v>108</v>
      </c>
      <c r="AF108" s="21">
        <f t="shared" si="5"/>
        <v>104</v>
      </c>
      <c r="AH108" s="1">
        <f t="shared" si="6"/>
        <v>2.08100100100208E+23</v>
      </c>
    </row>
    <row r="109" spans="1:34" ht="14.25">
      <c r="A109" s="22" t="s">
        <v>107</v>
      </c>
      <c r="B109" s="23" t="s">
        <v>108</v>
      </c>
      <c r="C109" s="15">
        <v>80</v>
      </c>
      <c r="D109" s="16">
        <f>HLOOKUP(C109,Sheet3!$A$1:$CX$7,2)</f>
        <v>21</v>
      </c>
      <c r="E109" s="17">
        <v>17</v>
      </c>
      <c r="F109" s="14">
        <f>HLOOKUP(E109,Sheet3!$A$1:$CX$7,3)</f>
        <v>84</v>
      </c>
      <c r="G109" s="15"/>
      <c r="H109" s="16">
        <f>HLOOKUP(G109,Sheet3!$A$1:$CX$7,2)</f>
        <v>0</v>
      </c>
      <c r="I109" s="17"/>
      <c r="J109" s="18">
        <f>HLOOKUP(I109,Sheet3!$A$1:$CX$7,3)</f>
        <v>0</v>
      </c>
      <c r="K109" s="15"/>
      <c r="L109" s="16">
        <f>HLOOKUP(K109,Sheet3!$A$1:$CX$7,4)</f>
        <v>0</v>
      </c>
      <c r="M109" s="17"/>
      <c r="N109" s="14">
        <f>HLOOKUP(M109,Sheet3!$A$1:$CX$7,5)</f>
        <v>0</v>
      </c>
      <c r="O109" s="19"/>
      <c r="P109" s="16">
        <f>HLOOKUP(O109,Sheet3!$A$1:$CX$7,6)</f>
        <v>0</v>
      </c>
      <c r="Q109" s="17"/>
      <c r="R109" s="18">
        <f>HLOOKUP(Q109,Sheet3!$A$1:$CX$7,7)</f>
        <v>0</v>
      </c>
      <c r="S109" s="15"/>
      <c r="T109" s="16">
        <f>HLOOKUP(S109,Sheet3!$A$1:$CX$7,4)</f>
        <v>0</v>
      </c>
      <c r="U109" s="17"/>
      <c r="V109" s="14">
        <f>HLOOKUP(U109,Sheet3!$A$1:$CX$7,5)</f>
        <v>0</v>
      </c>
      <c r="W109" s="19"/>
      <c r="X109" s="16">
        <f>HLOOKUP(W109,Sheet3!$A$1:$CX$7,6)</f>
        <v>0</v>
      </c>
      <c r="Y109" s="17"/>
      <c r="Z109" s="18">
        <f>HLOOKUP(Y109,Sheet3!$A$1:$CX$7,7)</f>
        <v>0</v>
      </c>
      <c r="AA109" s="15"/>
      <c r="AB109" s="16">
        <f>HLOOKUP(AA109,Sheet3!$A$1:$CX$7,2)</f>
        <v>0</v>
      </c>
      <c r="AC109" s="17"/>
      <c r="AD109" s="14">
        <f>HLOOKUP(AC109,Sheet3!$A$1:$CX$7,3)</f>
        <v>0</v>
      </c>
      <c r="AE109" s="20">
        <f t="shared" si="7"/>
        <v>105</v>
      </c>
      <c r="AF109" s="21">
        <f t="shared" si="5"/>
        <v>105</v>
      </c>
      <c r="AH109" s="1">
        <f t="shared" si="6"/>
        <v>2.05100100100205E+23</v>
      </c>
    </row>
    <row r="110" spans="1:34" ht="14.25">
      <c r="A110" s="22" t="s">
        <v>364</v>
      </c>
      <c r="B110" s="23" t="s">
        <v>365</v>
      </c>
      <c r="C110" s="15"/>
      <c r="D110" s="16">
        <f>HLOOKUP(C110,Sheet3!$A$1:$CX$7,2)</f>
        <v>0</v>
      </c>
      <c r="E110" s="17"/>
      <c r="F110" s="14">
        <f>HLOOKUP(E110,Sheet3!$A$1:$CX$7,3)</f>
        <v>0</v>
      </c>
      <c r="G110" s="15"/>
      <c r="H110" s="16">
        <f>HLOOKUP(G110,Sheet3!$A$1:$CX$7,2)</f>
        <v>0</v>
      </c>
      <c r="I110" s="17"/>
      <c r="J110" s="18">
        <f>HLOOKUP(I110,Sheet3!$A$1:$CX$7,3)</f>
        <v>0</v>
      </c>
      <c r="K110" s="15"/>
      <c r="L110" s="16">
        <f>HLOOKUP(K110,Sheet3!$A$1:$CX$7,4)</f>
        <v>0</v>
      </c>
      <c r="M110" s="17"/>
      <c r="N110" s="14">
        <f>HLOOKUP(M110,Sheet3!$A$1:$CX$7,5)</f>
        <v>0</v>
      </c>
      <c r="O110" s="19"/>
      <c r="P110" s="16">
        <f>HLOOKUP(O110,Sheet3!$A$1:$CX$7,6)</f>
        <v>0</v>
      </c>
      <c r="Q110" s="17"/>
      <c r="R110" s="18">
        <f>HLOOKUP(Q110,Sheet3!$A$1:$CX$7,7)</f>
        <v>0</v>
      </c>
      <c r="S110" s="15"/>
      <c r="T110" s="16">
        <f>HLOOKUP(S110,Sheet3!$A$1:$CX$7,4)</f>
        <v>0</v>
      </c>
      <c r="U110" s="17"/>
      <c r="V110" s="14">
        <f>HLOOKUP(U110,Sheet3!$A$1:$CX$7,5)</f>
        <v>0</v>
      </c>
      <c r="W110" s="19"/>
      <c r="X110" s="16">
        <f>HLOOKUP(W110,Sheet3!$A$1:$CX$7,6)</f>
        <v>0</v>
      </c>
      <c r="Y110" s="17"/>
      <c r="Z110" s="18">
        <f>HLOOKUP(Y110,Sheet3!$A$1:$CX$7,7)</f>
        <v>0</v>
      </c>
      <c r="AA110" s="15">
        <v>69</v>
      </c>
      <c r="AB110" s="16">
        <f>HLOOKUP(AA110,Sheet3!$A$1:$CX$7,2)</f>
        <v>32</v>
      </c>
      <c r="AC110" s="17">
        <v>32</v>
      </c>
      <c r="AD110" s="14">
        <f>HLOOKUP(AC110,Sheet3!$A$1:$CX$7,3)</f>
        <v>69</v>
      </c>
      <c r="AE110" s="20">
        <f t="shared" si="7"/>
        <v>101</v>
      </c>
      <c r="AF110" s="21">
        <f t="shared" si="5"/>
        <v>106</v>
      </c>
      <c r="AH110" s="1">
        <f t="shared" si="6"/>
        <v>2.011001002011E+23</v>
      </c>
    </row>
    <row r="111" spans="1:34" ht="14.25">
      <c r="A111" s="22" t="s">
        <v>87</v>
      </c>
      <c r="B111" s="23" t="s">
        <v>98</v>
      </c>
      <c r="C111" s="15">
        <v>72</v>
      </c>
      <c r="D111" s="16">
        <f>HLOOKUP(C111,Sheet3!$A$1:$CX$7,2)</f>
        <v>29</v>
      </c>
      <c r="E111" s="17">
        <v>29</v>
      </c>
      <c r="F111" s="14">
        <f>HLOOKUP(E111,Sheet3!$A$1:$CX$7,3)</f>
        <v>72</v>
      </c>
      <c r="G111" s="15"/>
      <c r="H111" s="16">
        <f>HLOOKUP(G111,Sheet3!$A$1:$CX$7,2)</f>
        <v>0</v>
      </c>
      <c r="I111" s="17"/>
      <c r="J111" s="18">
        <f>HLOOKUP(I111,Sheet3!$A$1:$CX$7,3)</f>
        <v>0</v>
      </c>
      <c r="K111" s="15"/>
      <c r="L111" s="16">
        <f>HLOOKUP(K111,Sheet3!$A$1:$CX$7,4)</f>
        <v>0</v>
      </c>
      <c r="M111" s="17"/>
      <c r="N111" s="14">
        <f>HLOOKUP(M111,Sheet3!$A$1:$CX$7,5)</f>
        <v>0</v>
      </c>
      <c r="O111" s="19"/>
      <c r="P111" s="16">
        <f>HLOOKUP(O111,Sheet3!$A$1:$CX$7,6)</f>
        <v>0</v>
      </c>
      <c r="Q111" s="17"/>
      <c r="R111" s="18">
        <f>HLOOKUP(Q111,Sheet3!$A$1:$CX$7,7)</f>
        <v>0</v>
      </c>
      <c r="S111" s="15"/>
      <c r="T111" s="16">
        <f>HLOOKUP(S111,Sheet3!$A$1:$CX$7,4)</f>
        <v>0</v>
      </c>
      <c r="U111" s="17"/>
      <c r="V111" s="14">
        <f>HLOOKUP(U111,Sheet3!$A$1:$CX$7,5)</f>
        <v>0</v>
      </c>
      <c r="W111" s="19"/>
      <c r="X111" s="16">
        <f>HLOOKUP(W111,Sheet3!$A$1:$CX$7,6)</f>
        <v>0</v>
      </c>
      <c r="Y111" s="17"/>
      <c r="Z111" s="18">
        <f>HLOOKUP(Y111,Sheet3!$A$1:$CX$7,7)</f>
        <v>0</v>
      </c>
      <c r="AA111" s="15"/>
      <c r="AB111" s="16">
        <f>HLOOKUP(AA111,Sheet3!$A$1:$CX$7,2)</f>
        <v>0</v>
      </c>
      <c r="AC111" s="17"/>
      <c r="AD111" s="14">
        <f>HLOOKUP(AC111,Sheet3!$A$1:$CX$7,3)</f>
        <v>0</v>
      </c>
      <c r="AE111" s="20">
        <f t="shared" si="7"/>
        <v>101</v>
      </c>
      <c r="AF111" s="21">
        <f t="shared" si="5"/>
        <v>107</v>
      </c>
      <c r="AH111" s="1">
        <f t="shared" si="6"/>
        <v>2.01100100100201E+23</v>
      </c>
    </row>
    <row r="112" spans="1:34" ht="14.25">
      <c r="A112" s="22" t="s">
        <v>115</v>
      </c>
      <c r="B112" s="23" t="s">
        <v>121</v>
      </c>
      <c r="C112" s="15">
        <v>90</v>
      </c>
      <c r="D112" s="16">
        <f>HLOOKUP(C112,Sheet3!$A$1:$CX$7,2)</f>
        <v>11</v>
      </c>
      <c r="E112" s="17"/>
      <c r="F112" s="14">
        <f>HLOOKUP(E112,Sheet3!$A$1:$CX$7,3)</f>
        <v>0</v>
      </c>
      <c r="G112" s="15"/>
      <c r="H112" s="16">
        <f>HLOOKUP(G112,Sheet3!$A$1:$CX$7,2)</f>
        <v>0</v>
      </c>
      <c r="I112" s="17"/>
      <c r="J112" s="18">
        <f>HLOOKUP(I112,Sheet3!$A$1:$CX$7,3)</f>
        <v>0</v>
      </c>
      <c r="K112" s="15"/>
      <c r="L112" s="16">
        <f>HLOOKUP(K112,Sheet3!$A$1:$CX$7,4)</f>
        <v>0</v>
      </c>
      <c r="M112" s="17"/>
      <c r="N112" s="14">
        <f>HLOOKUP(M112,Sheet3!$A$1:$CX$7,5)</f>
        <v>0</v>
      </c>
      <c r="O112" s="19"/>
      <c r="P112" s="16">
        <f>HLOOKUP(O112,Sheet3!$A$1:$CX$7,6)</f>
        <v>0</v>
      </c>
      <c r="Q112" s="17"/>
      <c r="R112" s="18">
        <f>HLOOKUP(Q112,Sheet3!$A$1:$CX$7,7)</f>
        <v>0</v>
      </c>
      <c r="S112" s="15"/>
      <c r="T112" s="16">
        <f>HLOOKUP(S112,Sheet3!$A$1:$CX$7,4)</f>
        <v>0</v>
      </c>
      <c r="U112" s="17"/>
      <c r="V112" s="14">
        <f>HLOOKUP(U112,Sheet3!$A$1:$CX$7,5)</f>
        <v>0</v>
      </c>
      <c r="W112" s="19"/>
      <c r="X112" s="16">
        <f>HLOOKUP(W112,Sheet3!$A$1:$CX$7,6)</f>
        <v>0</v>
      </c>
      <c r="Y112" s="17"/>
      <c r="Z112" s="18">
        <f>HLOOKUP(Y112,Sheet3!$A$1:$CX$7,7)</f>
        <v>0</v>
      </c>
      <c r="AA112" s="15"/>
      <c r="AB112" s="16">
        <f>HLOOKUP(AA112,Sheet3!$A$1:$CX$7,2)</f>
        <v>0</v>
      </c>
      <c r="AC112" s="17">
        <v>13</v>
      </c>
      <c r="AD112" s="14">
        <f>HLOOKUP(AC112,Sheet3!$A$1:$CX$7,3)</f>
        <v>88</v>
      </c>
      <c r="AE112" s="20">
        <f t="shared" si="7"/>
        <v>99</v>
      </c>
      <c r="AF112" s="21">
        <f t="shared" si="5"/>
        <v>108</v>
      </c>
      <c r="AH112" s="1">
        <f t="shared" si="6"/>
        <v>1.99100100188111E+23</v>
      </c>
    </row>
    <row r="113" spans="1:34" ht="14.25">
      <c r="A113" s="22" t="s">
        <v>107</v>
      </c>
      <c r="B113" s="23" t="s">
        <v>120</v>
      </c>
      <c r="C113" s="15">
        <v>89</v>
      </c>
      <c r="D113" s="16">
        <f>HLOOKUP(C113,Sheet3!$A$1:$CX$7,2)</f>
        <v>12</v>
      </c>
      <c r="E113" s="17">
        <v>15</v>
      </c>
      <c r="F113" s="14">
        <f>HLOOKUP(E113,Sheet3!$A$1:$CX$7,3)</f>
        <v>86</v>
      </c>
      <c r="G113" s="15"/>
      <c r="H113" s="16">
        <f>HLOOKUP(G113,Sheet3!$A$1:$CX$7,2)</f>
        <v>0</v>
      </c>
      <c r="I113" s="17"/>
      <c r="J113" s="18">
        <f>HLOOKUP(I113,Sheet3!$A$1:$CX$7,3)</f>
        <v>0</v>
      </c>
      <c r="K113" s="15"/>
      <c r="L113" s="16">
        <f>HLOOKUP(K113,Sheet3!$A$1:$CX$7,4)</f>
        <v>0</v>
      </c>
      <c r="M113" s="17"/>
      <c r="N113" s="14">
        <f>HLOOKUP(M113,Sheet3!$A$1:$CX$7,5)</f>
        <v>0</v>
      </c>
      <c r="O113" s="19"/>
      <c r="P113" s="16">
        <f>HLOOKUP(O113,Sheet3!$A$1:$CX$7,6)</f>
        <v>0</v>
      </c>
      <c r="Q113" s="17"/>
      <c r="R113" s="18">
        <f>HLOOKUP(Q113,Sheet3!$A$1:$CX$7,7)</f>
        <v>0</v>
      </c>
      <c r="S113" s="15"/>
      <c r="T113" s="16">
        <f>HLOOKUP(S113,Sheet3!$A$1:$CX$7,4)</f>
        <v>0</v>
      </c>
      <c r="U113" s="17"/>
      <c r="V113" s="14">
        <f>HLOOKUP(U113,Sheet3!$A$1:$CX$7,5)</f>
        <v>0</v>
      </c>
      <c r="W113" s="19"/>
      <c r="X113" s="16">
        <f>HLOOKUP(W113,Sheet3!$A$1:$CX$7,6)</f>
        <v>0</v>
      </c>
      <c r="Y113" s="17"/>
      <c r="Z113" s="18">
        <f>HLOOKUP(Y113,Sheet3!$A$1:$CX$7,7)</f>
        <v>0</v>
      </c>
      <c r="AA113" s="15"/>
      <c r="AB113" s="16">
        <f>HLOOKUP(AA113,Sheet3!$A$1:$CX$7,2)</f>
        <v>0</v>
      </c>
      <c r="AC113" s="17"/>
      <c r="AD113" s="14">
        <f>HLOOKUP(AC113,Sheet3!$A$1:$CX$7,3)</f>
        <v>0</v>
      </c>
      <c r="AE113" s="20">
        <f t="shared" si="7"/>
        <v>98</v>
      </c>
      <c r="AF113" s="21">
        <f t="shared" si="5"/>
        <v>109</v>
      </c>
      <c r="AH113" s="1">
        <f t="shared" si="6"/>
        <v>1.98100100100198E+23</v>
      </c>
    </row>
    <row r="114" spans="1:34" ht="14.25">
      <c r="A114" s="22" t="s">
        <v>142</v>
      </c>
      <c r="B114" s="23" t="s">
        <v>160</v>
      </c>
      <c r="C114" s="15">
        <v>123</v>
      </c>
      <c r="D114" s="16">
        <f>HLOOKUP(C114,Sheet3!$A$1:$CX$7,2)</f>
        <v>0</v>
      </c>
      <c r="E114" s="17">
        <v>28</v>
      </c>
      <c r="F114" s="14">
        <f>HLOOKUP(E114,Sheet3!$A$1:$CX$7,3)</f>
        <v>73</v>
      </c>
      <c r="G114" s="15">
        <v>76</v>
      </c>
      <c r="H114" s="16">
        <f>HLOOKUP(G114,Sheet3!$A$1:$CX$7,2)</f>
        <v>25</v>
      </c>
      <c r="I114" s="17"/>
      <c r="J114" s="18">
        <f>HLOOKUP(I114,Sheet3!$A$1:$CX$7,3)</f>
        <v>0</v>
      </c>
      <c r="K114" s="15"/>
      <c r="L114" s="16">
        <f>HLOOKUP(K114,Sheet3!$A$1:$CX$7,4)</f>
        <v>0</v>
      </c>
      <c r="M114" s="17"/>
      <c r="N114" s="14">
        <f>HLOOKUP(M114,Sheet3!$A$1:$CX$7,5)</f>
        <v>0</v>
      </c>
      <c r="O114" s="19"/>
      <c r="P114" s="16">
        <f>HLOOKUP(O114,Sheet3!$A$1:$CX$7,6)</f>
        <v>0</v>
      </c>
      <c r="Q114" s="17"/>
      <c r="R114" s="18">
        <f>HLOOKUP(Q114,Sheet3!$A$1:$CX$7,7)</f>
        <v>0</v>
      </c>
      <c r="S114" s="15"/>
      <c r="T114" s="16">
        <f>HLOOKUP(S114,Sheet3!$A$1:$CX$7,4)</f>
        <v>0</v>
      </c>
      <c r="U114" s="17"/>
      <c r="V114" s="14">
        <f>HLOOKUP(U114,Sheet3!$A$1:$CX$7,5)</f>
        <v>0</v>
      </c>
      <c r="W114" s="19"/>
      <c r="X114" s="16">
        <f>HLOOKUP(W114,Sheet3!$A$1:$CX$7,6)</f>
        <v>0</v>
      </c>
      <c r="Y114" s="17"/>
      <c r="Z114" s="18">
        <f>HLOOKUP(Y114,Sheet3!$A$1:$CX$7,7)</f>
        <v>0</v>
      </c>
      <c r="AA114" s="15"/>
      <c r="AB114" s="16">
        <f>HLOOKUP(AA114,Sheet3!$A$1:$CX$7,2)</f>
        <v>0</v>
      </c>
      <c r="AC114" s="17"/>
      <c r="AD114" s="14">
        <f>HLOOKUP(AC114,Sheet3!$A$1:$CX$7,3)</f>
        <v>0</v>
      </c>
      <c r="AE114" s="20">
        <f t="shared" si="7"/>
        <v>98</v>
      </c>
      <c r="AF114" s="21">
        <f t="shared" si="5"/>
        <v>110</v>
      </c>
      <c r="AH114" s="1">
        <f t="shared" si="6"/>
        <v>1.98100100100173E+23</v>
      </c>
    </row>
    <row r="115" spans="1:34" ht="14.25">
      <c r="A115" s="22" t="s">
        <v>361</v>
      </c>
      <c r="B115" s="23" t="s">
        <v>369</v>
      </c>
      <c r="C115" s="15"/>
      <c r="D115" s="16">
        <f>HLOOKUP(C115,Sheet3!$A$1:$CX$7,2)</f>
        <v>0</v>
      </c>
      <c r="E115" s="17"/>
      <c r="F115" s="14">
        <f>HLOOKUP(E115,Sheet3!$A$1:$CX$7,3)</f>
        <v>0</v>
      </c>
      <c r="G115" s="15"/>
      <c r="H115" s="16">
        <f>HLOOKUP(G115,Sheet3!$A$1:$CX$7,2)</f>
        <v>0</v>
      </c>
      <c r="I115" s="17"/>
      <c r="J115" s="18">
        <f>HLOOKUP(I115,Sheet3!$A$1:$CX$7,3)</f>
        <v>0</v>
      </c>
      <c r="K115" s="15"/>
      <c r="L115" s="16">
        <f>HLOOKUP(K115,Sheet3!$A$1:$CX$7,4)</f>
        <v>0</v>
      </c>
      <c r="M115" s="17"/>
      <c r="N115" s="14">
        <f>HLOOKUP(M115,Sheet3!$A$1:$CX$7,5)</f>
        <v>0</v>
      </c>
      <c r="O115" s="19"/>
      <c r="P115" s="16">
        <f>HLOOKUP(O115,Sheet3!$A$1:$CX$7,6)</f>
        <v>0</v>
      </c>
      <c r="Q115" s="17"/>
      <c r="R115" s="18">
        <f>HLOOKUP(Q115,Sheet3!$A$1:$CX$7,7)</f>
        <v>0</v>
      </c>
      <c r="S115" s="15"/>
      <c r="T115" s="16">
        <f>HLOOKUP(S115,Sheet3!$A$1:$CX$7,4)</f>
        <v>0</v>
      </c>
      <c r="U115" s="17"/>
      <c r="V115" s="14">
        <f>HLOOKUP(U115,Sheet3!$A$1:$CX$7,5)</f>
        <v>0</v>
      </c>
      <c r="W115" s="19"/>
      <c r="X115" s="16">
        <f>HLOOKUP(W115,Sheet3!$A$1:$CX$7,6)</f>
        <v>0</v>
      </c>
      <c r="Y115" s="17"/>
      <c r="Z115" s="18">
        <f>HLOOKUP(Y115,Sheet3!$A$1:$CX$7,7)</f>
        <v>0</v>
      </c>
      <c r="AA115" s="15">
        <v>78</v>
      </c>
      <c r="AB115" s="16">
        <f>HLOOKUP(AA115,Sheet3!$A$1:$CX$7,2)</f>
        <v>23</v>
      </c>
      <c r="AC115" s="17">
        <v>27</v>
      </c>
      <c r="AD115" s="14">
        <f>HLOOKUP(AC115,Sheet3!$A$1:$CX$7,3)</f>
        <v>74</v>
      </c>
      <c r="AE115" s="20">
        <f t="shared" si="7"/>
        <v>97</v>
      </c>
      <c r="AF115" s="21">
        <f t="shared" si="5"/>
        <v>111</v>
      </c>
      <c r="AH115" s="1">
        <f t="shared" si="6"/>
        <v>1.971001001971E+23</v>
      </c>
    </row>
    <row r="116" spans="1:34" ht="14.25">
      <c r="A116" s="22" t="s">
        <v>13</v>
      </c>
      <c r="B116" s="23" t="s">
        <v>114</v>
      </c>
      <c r="C116" s="15">
        <v>84</v>
      </c>
      <c r="D116" s="16">
        <f>HLOOKUP(C116,Sheet3!$A$1:$CX$7,2)</f>
        <v>17</v>
      </c>
      <c r="E116" s="17">
        <v>21</v>
      </c>
      <c r="F116" s="14">
        <f>HLOOKUP(E116,Sheet3!$A$1:$CX$7,3)</f>
        <v>80</v>
      </c>
      <c r="G116" s="15"/>
      <c r="H116" s="16">
        <f>HLOOKUP(G116,Sheet3!$A$1:$CX$7,2)</f>
        <v>0</v>
      </c>
      <c r="I116" s="17"/>
      <c r="J116" s="18">
        <f>HLOOKUP(I116,Sheet3!$A$1:$CX$7,3)</f>
        <v>0</v>
      </c>
      <c r="K116" s="15"/>
      <c r="L116" s="16">
        <f>HLOOKUP(K116,Sheet3!$A$1:$CX$7,4)</f>
        <v>0</v>
      </c>
      <c r="M116" s="17"/>
      <c r="N116" s="14">
        <f>HLOOKUP(M116,Sheet3!$A$1:$CX$7,5)</f>
        <v>0</v>
      </c>
      <c r="O116" s="19"/>
      <c r="P116" s="16">
        <f>HLOOKUP(O116,Sheet3!$A$1:$CX$7,6)</f>
        <v>0</v>
      </c>
      <c r="Q116" s="17"/>
      <c r="R116" s="18">
        <f>HLOOKUP(Q116,Sheet3!$A$1:$CX$7,7)</f>
        <v>0</v>
      </c>
      <c r="S116" s="15"/>
      <c r="T116" s="16">
        <f>HLOOKUP(S116,Sheet3!$A$1:$CX$7,4)</f>
        <v>0</v>
      </c>
      <c r="U116" s="17"/>
      <c r="V116" s="14">
        <f>HLOOKUP(U116,Sheet3!$A$1:$CX$7,5)</f>
        <v>0</v>
      </c>
      <c r="W116" s="19"/>
      <c r="X116" s="16">
        <f>HLOOKUP(W116,Sheet3!$A$1:$CX$7,6)</f>
        <v>0</v>
      </c>
      <c r="Y116" s="17"/>
      <c r="Z116" s="18">
        <f>HLOOKUP(Y116,Sheet3!$A$1:$CX$7,7)</f>
        <v>0</v>
      </c>
      <c r="AA116" s="15"/>
      <c r="AB116" s="16">
        <f>HLOOKUP(AA116,Sheet3!$A$1:$CX$7,2)</f>
        <v>0</v>
      </c>
      <c r="AC116" s="17"/>
      <c r="AD116" s="14">
        <f>HLOOKUP(AC116,Sheet3!$A$1:$CX$7,3)</f>
        <v>0</v>
      </c>
      <c r="AE116" s="20">
        <f t="shared" si="7"/>
        <v>97</v>
      </c>
      <c r="AF116" s="21">
        <f t="shared" si="5"/>
        <v>112</v>
      </c>
      <c r="AH116" s="1">
        <f t="shared" si="6"/>
        <v>1.97100100100197E+23</v>
      </c>
    </row>
    <row r="117" spans="1:34" ht="14.25">
      <c r="A117" s="22" t="s">
        <v>115</v>
      </c>
      <c r="B117" s="23" t="s">
        <v>141</v>
      </c>
      <c r="C117" s="15">
        <v>109</v>
      </c>
      <c r="D117" s="16">
        <f>HLOOKUP(C117,Sheet3!$A$1:$CX$7,2)</f>
        <v>0</v>
      </c>
      <c r="E117" s="17"/>
      <c r="F117" s="14">
        <f>HLOOKUP(E117,Sheet3!$A$1:$CX$7,3)</f>
        <v>0</v>
      </c>
      <c r="G117" s="15"/>
      <c r="H117" s="16">
        <f>HLOOKUP(G117,Sheet3!$A$1:$CX$7,2)</f>
        <v>0</v>
      </c>
      <c r="I117" s="17"/>
      <c r="J117" s="18">
        <f>HLOOKUP(I117,Sheet3!$A$1:$CX$7,3)</f>
        <v>0</v>
      </c>
      <c r="K117" s="15"/>
      <c r="L117" s="16">
        <f>HLOOKUP(K117,Sheet3!$A$1:$CX$7,4)</f>
        <v>0</v>
      </c>
      <c r="M117" s="17"/>
      <c r="N117" s="14">
        <f>HLOOKUP(M117,Sheet3!$A$1:$CX$7,5)</f>
        <v>0</v>
      </c>
      <c r="O117" s="19"/>
      <c r="P117" s="16">
        <f>HLOOKUP(O117,Sheet3!$A$1:$CX$7,6)</f>
        <v>0</v>
      </c>
      <c r="Q117" s="17"/>
      <c r="R117" s="18">
        <f>HLOOKUP(Q117,Sheet3!$A$1:$CX$7,7)</f>
        <v>0</v>
      </c>
      <c r="S117" s="15"/>
      <c r="T117" s="16">
        <f>HLOOKUP(S117,Sheet3!$A$1:$CX$7,4)</f>
        <v>0</v>
      </c>
      <c r="U117" s="17"/>
      <c r="V117" s="14">
        <f>HLOOKUP(U117,Sheet3!$A$1:$CX$7,5)</f>
        <v>0</v>
      </c>
      <c r="W117" s="19"/>
      <c r="X117" s="16">
        <f>HLOOKUP(W117,Sheet3!$A$1:$CX$7,6)</f>
        <v>0</v>
      </c>
      <c r="Y117" s="17"/>
      <c r="Z117" s="18">
        <f>HLOOKUP(Y117,Sheet3!$A$1:$CX$7,7)</f>
        <v>0</v>
      </c>
      <c r="AA117" s="15">
        <v>98</v>
      </c>
      <c r="AB117" s="16">
        <f>HLOOKUP(AA117,Sheet3!$A$1:$CX$7,2)</f>
        <v>3</v>
      </c>
      <c r="AC117" s="17">
        <v>8</v>
      </c>
      <c r="AD117" s="14">
        <f>HLOOKUP(AC117,Sheet3!$A$1:$CX$7,3)</f>
        <v>93</v>
      </c>
      <c r="AE117" s="20">
        <f t="shared" si="7"/>
        <v>96</v>
      </c>
      <c r="AF117" s="21">
        <f t="shared" si="5"/>
        <v>113</v>
      </c>
      <c r="AH117" s="1">
        <f t="shared" si="6"/>
        <v>1.961001001961E+23</v>
      </c>
    </row>
    <row r="118" spans="1:34" ht="14.25">
      <c r="A118" s="22" t="s">
        <v>48</v>
      </c>
      <c r="B118" s="23" t="s">
        <v>119</v>
      </c>
      <c r="C118" s="15">
        <v>88</v>
      </c>
      <c r="D118" s="16">
        <f>HLOOKUP(C118,Sheet3!$A$1:$CX$7,2)</f>
        <v>13</v>
      </c>
      <c r="E118" s="17">
        <v>18</v>
      </c>
      <c r="F118" s="14">
        <f>HLOOKUP(E118,Sheet3!$A$1:$CX$7,3)</f>
        <v>83</v>
      </c>
      <c r="G118" s="15"/>
      <c r="H118" s="16">
        <f>HLOOKUP(G118,Sheet3!$A$1:$CX$7,2)</f>
        <v>0</v>
      </c>
      <c r="I118" s="17"/>
      <c r="J118" s="18">
        <f>HLOOKUP(I118,Sheet3!$A$1:$CX$7,3)</f>
        <v>0</v>
      </c>
      <c r="K118" s="15"/>
      <c r="L118" s="16">
        <f>HLOOKUP(K118,Sheet3!$A$1:$CX$7,4)</f>
        <v>0</v>
      </c>
      <c r="M118" s="17"/>
      <c r="N118" s="14">
        <f>HLOOKUP(M118,Sheet3!$A$1:$CX$7,5)</f>
        <v>0</v>
      </c>
      <c r="O118" s="19"/>
      <c r="P118" s="16">
        <f>HLOOKUP(O118,Sheet3!$A$1:$CX$7,6)</f>
        <v>0</v>
      </c>
      <c r="Q118" s="17"/>
      <c r="R118" s="18">
        <f>HLOOKUP(Q118,Sheet3!$A$1:$CX$7,7)</f>
        <v>0</v>
      </c>
      <c r="S118" s="15"/>
      <c r="T118" s="16">
        <f>HLOOKUP(S118,Sheet3!$A$1:$CX$7,4)</f>
        <v>0</v>
      </c>
      <c r="U118" s="17"/>
      <c r="V118" s="14">
        <f>HLOOKUP(U118,Sheet3!$A$1:$CX$7,5)</f>
        <v>0</v>
      </c>
      <c r="W118" s="19"/>
      <c r="X118" s="16">
        <f>HLOOKUP(W118,Sheet3!$A$1:$CX$7,6)</f>
        <v>0</v>
      </c>
      <c r="Y118" s="17"/>
      <c r="Z118" s="18">
        <f>HLOOKUP(Y118,Sheet3!$A$1:$CX$7,7)</f>
        <v>0</v>
      </c>
      <c r="AA118" s="15"/>
      <c r="AB118" s="16">
        <f>HLOOKUP(AA118,Sheet3!$A$1:$CX$7,2)</f>
        <v>0</v>
      </c>
      <c r="AC118" s="17"/>
      <c r="AD118" s="14">
        <f>HLOOKUP(AC118,Sheet3!$A$1:$CX$7,3)</f>
        <v>0</v>
      </c>
      <c r="AE118" s="20">
        <f t="shared" si="7"/>
        <v>96</v>
      </c>
      <c r="AF118" s="21">
        <f t="shared" si="5"/>
        <v>114</v>
      </c>
      <c r="AH118" s="1">
        <f t="shared" si="6"/>
        <v>1.96100100100196E+23</v>
      </c>
    </row>
    <row r="119" spans="1:34" ht="14.25">
      <c r="A119" s="22" t="s">
        <v>37</v>
      </c>
      <c r="B119" s="23" t="s">
        <v>126</v>
      </c>
      <c r="C119" s="15">
        <v>95</v>
      </c>
      <c r="D119" s="16">
        <f>HLOOKUP(C119,Sheet3!$A$1:$CX$7,2)</f>
        <v>6</v>
      </c>
      <c r="E119" s="17">
        <v>18</v>
      </c>
      <c r="F119" s="14">
        <f>HLOOKUP(E119,Sheet3!$A$1:$CX$7,3)</f>
        <v>83</v>
      </c>
      <c r="G119" s="15">
        <v>94</v>
      </c>
      <c r="H119" s="16">
        <f>HLOOKUP(G119,Sheet3!$A$1:$CX$7,2)</f>
        <v>7</v>
      </c>
      <c r="I119" s="17"/>
      <c r="J119" s="18">
        <f>HLOOKUP(I119,Sheet3!$A$1:$CX$7,3)</f>
        <v>0</v>
      </c>
      <c r="K119" s="15"/>
      <c r="L119" s="16">
        <f>HLOOKUP(K119,Sheet3!$A$1:$CX$7,4)</f>
        <v>0</v>
      </c>
      <c r="M119" s="17"/>
      <c r="N119" s="14">
        <f>HLOOKUP(M119,Sheet3!$A$1:$CX$7,5)</f>
        <v>0</v>
      </c>
      <c r="O119" s="19"/>
      <c r="P119" s="16">
        <f>HLOOKUP(O119,Sheet3!$A$1:$CX$7,6)</f>
        <v>0</v>
      </c>
      <c r="Q119" s="17"/>
      <c r="R119" s="18">
        <f>HLOOKUP(Q119,Sheet3!$A$1:$CX$7,7)</f>
        <v>0</v>
      </c>
      <c r="S119" s="15"/>
      <c r="T119" s="16">
        <f>HLOOKUP(S119,Sheet3!$A$1:$CX$7,4)</f>
        <v>0</v>
      </c>
      <c r="U119" s="17"/>
      <c r="V119" s="14">
        <f>HLOOKUP(U119,Sheet3!$A$1:$CX$7,5)</f>
        <v>0</v>
      </c>
      <c r="W119" s="19"/>
      <c r="X119" s="16">
        <f>HLOOKUP(W119,Sheet3!$A$1:$CX$7,6)</f>
        <v>0</v>
      </c>
      <c r="Y119" s="17"/>
      <c r="Z119" s="18">
        <f>HLOOKUP(Y119,Sheet3!$A$1:$CX$7,7)</f>
        <v>0</v>
      </c>
      <c r="AA119" s="15"/>
      <c r="AB119" s="16">
        <f>HLOOKUP(AA119,Sheet3!$A$1:$CX$7,2)</f>
        <v>0</v>
      </c>
      <c r="AC119" s="17"/>
      <c r="AD119" s="14">
        <f>HLOOKUP(AC119,Sheet3!$A$1:$CX$7,3)</f>
        <v>0</v>
      </c>
      <c r="AE119" s="20">
        <f t="shared" si="7"/>
        <v>96</v>
      </c>
      <c r="AF119" s="21">
        <f t="shared" si="5"/>
        <v>115</v>
      </c>
      <c r="AH119" s="1">
        <f t="shared" si="6"/>
        <v>1.96100100100189E+23</v>
      </c>
    </row>
    <row r="120" spans="1:34" ht="14.25">
      <c r="A120" s="22" t="s">
        <v>112</v>
      </c>
      <c r="B120" s="23" t="s">
        <v>113</v>
      </c>
      <c r="C120" s="15">
        <v>84</v>
      </c>
      <c r="D120" s="16">
        <f>HLOOKUP(C120,Sheet3!$A$1:$CX$7,2)</f>
        <v>17</v>
      </c>
      <c r="E120" s="17">
        <v>24</v>
      </c>
      <c r="F120" s="14">
        <f>HLOOKUP(E120,Sheet3!$A$1:$CX$7,3)</f>
        <v>77</v>
      </c>
      <c r="G120" s="15"/>
      <c r="H120" s="16">
        <f>HLOOKUP(G120,Sheet3!$A$1:$CX$7,2)</f>
        <v>0</v>
      </c>
      <c r="I120" s="17"/>
      <c r="J120" s="18">
        <f>HLOOKUP(I120,Sheet3!$A$1:$CX$7,3)</f>
        <v>0</v>
      </c>
      <c r="K120" s="15"/>
      <c r="L120" s="16">
        <f>HLOOKUP(K120,Sheet3!$A$1:$CX$7,4)</f>
        <v>0</v>
      </c>
      <c r="M120" s="17"/>
      <c r="N120" s="14">
        <f>HLOOKUP(M120,Sheet3!$A$1:$CX$7,5)</f>
        <v>0</v>
      </c>
      <c r="O120" s="19"/>
      <c r="P120" s="16">
        <f>HLOOKUP(O120,Sheet3!$A$1:$CX$7,6)</f>
        <v>0</v>
      </c>
      <c r="Q120" s="17"/>
      <c r="R120" s="18">
        <f>HLOOKUP(Q120,Sheet3!$A$1:$CX$7,7)</f>
        <v>0</v>
      </c>
      <c r="S120" s="15"/>
      <c r="T120" s="16">
        <f>HLOOKUP(S120,Sheet3!$A$1:$CX$7,4)</f>
        <v>0</v>
      </c>
      <c r="U120" s="17"/>
      <c r="V120" s="14">
        <f>HLOOKUP(U120,Sheet3!$A$1:$CX$7,5)</f>
        <v>0</v>
      </c>
      <c r="W120" s="19"/>
      <c r="X120" s="16">
        <f>HLOOKUP(W120,Sheet3!$A$1:$CX$7,6)</f>
        <v>0</v>
      </c>
      <c r="Y120" s="17"/>
      <c r="Z120" s="18">
        <f>HLOOKUP(Y120,Sheet3!$A$1:$CX$7,7)</f>
        <v>0</v>
      </c>
      <c r="AA120" s="15"/>
      <c r="AB120" s="16">
        <f>HLOOKUP(AA120,Sheet3!$A$1:$CX$7,2)</f>
        <v>0</v>
      </c>
      <c r="AC120" s="17"/>
      <c r="AD120" s="14">
        <f>HLOOKUP(AC120,Sheet3!$A$1:$CX$7,3)</f>
        <v>0</v>
      </c>
      <c r="AE120" s="20">
        <f t="shared" si="7"/>
        <v>94</v>
      </c>
      <c r="AF120" s="21">
        <f t="shared" si="5"/>
        <v>116</v>
      </c>
      <c r="AH120" s="1">
        <f t="shared" si="6"/>
        <v>1.94100100100194E+23</v>
      </c>
    </row>
    <row r="121" spans="1:34" ht="14.25">
      <c r="A121" s="22" t="s">
        <v>25</v>
      </c>
      <c r="B121" s="23" t="s">
        <v>137</v>
      </c>
      <c r="C121" s="15">
        <v>105</v>
      </c>
      <c r="D121" s="16">
        <f>HLOOKUP(C121,Sheet3!$A$1:$CX$7,2)</f>
        <v>0</v>
      </c>
      <c r="E121" s="17">
        <v>14</v>
      </c>
      <c r="F121" s="14">
        <f>HLOOKUP(E121,Sheet3!$A$1:$CX$7,3)</f>
        <v>87</v>
      </c>
      <c r="G121" s="15"/>
      <c r="H121" s="16">
        <f>HLOOKUP(G121,Sheet3!$A$1:$CX$7,2)</f>
        <v>0</v>
      </c>
      <c r="I121" s="17"/>
      <c r="J121" s="18">
        <f>HLOOKUP(I121,Sheet3!$A$1:$CX$7,3)</f>
        <v>0</v>
      </c>
      <c r="K121" s="15"/>
      <c r="L121" s="16">
        <f>HLOOKUP(K121,Sheet3!$A$1:$CX$7,4)</f>
        <v>0</v>
      </c>
      <c r="M121" s="17"/>
      <c r="N121" s="14">
        <f>HLOOKUP(M121,Sheet3!$A$1:$CX$7,5)</f>
        <v>0</v>
      </c>
      <c r="O121" s="19"/>
      <c r="P121" s="16">
        <f>HLOOKUP(O121,Sheet3!$A$1:$CX$7,6)</f>
        <v>0</v>
      </c>
      <c r="Q121" s="17"/>
      <c r="R121" s="18">
        <f>HLOOKUP(Q121,Sheet3!$A$1:$CX$7,7)</f>
        <v>0</v>
      </c>
      <c r="S121" s="15"/>
      <c r="T121" s="16">
        <f>HLOOKUP(S121,Sheet3!$A$1:$CX$7,4)</f>
        <v>0</v>
      </c>
      <c r="U121" s="17"/>
      <c r="V121" s="14">
        <f>HLOOKUP(U121,Sheet3!$A$1:$CX$7,5)</f>
        <v>0</v>
      </c>
      <c r="W121" s="19"/>
      <c r="X121" s="16">
        <f>HLOOKUP(W121,Sheet3!$A$1:$CX$7,6)</f>
        <v>0</v>
      </c>
      <c r="Y121" s="17"/>
      <c r="Z121" s="18">
        <f>HLOOKUP(Y121,Sheet3!$A$1:$CX$7,7)</f>
        <v>0</v>
      </c>
      <c r="AA121" s="15"/>
      <c r="AB121" s="16">
        <f>HLOOKUP(AA121,Sheet3!$A$1:$CX$7,2)</f>
        <v>0</v>
      </c>
      <c r="AC121" s="17"/>
      <c r="AD121" s="14">
        <f>HLOOKUP(AC121,Sheet3!$A$1:$CX$7,3)</f>
        <v>0</v>
      </c>
      <c r="AE121" s="20">
        <f t="shared" si="7"/>
        <v>87</v>
      </c>
      <c r="AF121" s="21">
        <f t="shared" si="5"/>
        <v>117</v>
      </c>
      <c r="AH121" s="1">
        <f t="shared" si="6"/>
        <v>1.87100100100187E+23</v>
      </c>
    </row>
    <row r="122" spans="1:34" ht="14.25">
      <c r="A122" s="22" t="s">
        <v>115</v>
      </c>
      <c r="B122" s="23" t="s">
        <v>116</v>
      </c>
      <c r="C122" s="15">
        <v>86</v>
      </c>
      <c r="D122" s="16">
        <f>HLOOKUP(C122,Sheet3!$A$1:$CX$7,2)</f>
        <v>15</v>
      </c>
      <c r="E122" s="17">
        <v>31</v>
      </c>
      <c r="F122" s="14">
        <f>HLOOKUP(E122,Sheet3!$A$1:$CX$7,3)</f>
        <v>70</v>
      </c>
      <c r="G122" s="15"/>
      <c r="H122" s="16">
        <f>HLOOKUP(G122,Sheet3!$A$1:$CX$7,2)</f>
        <v>0</v>
      </c>
      <c r="I122" s="17"/>
      <c r="J122" s="18">
        <f>HLOOKUP(I122,Sheet3!$A$1:$CX$7,3)</f>
        <v>0</v>
      </c>
      <c r="K122" s="15"/>
      <c r="L122" s="16">
        <f>HLOOKUP(K122,Sheet3!$A$1:$CX$7,4)</f>
        <v>0</v>
      </c>
      <c r="M122" s="17"/>
      <c r="N122" s="14">
        <f>HLOOKUP(M122,Sheet3!$A$1:$CX$7,5)</f>
        <v>0</v>
      </c>
      <c r="O122" s="19"/>
      <c r="P122" s="16">
        <f>HLOOKUP(O122,Sheet3!$A$1:$CX$7,6)</f>
        <v>0</v>
      </c>
      <c r="Q122" s="17"/>
      <c r="R122" s="18">
        <f>HLOOKUP(Q122,Sheet3!$A$1:$CX$7,7)</f>
        <v>0</v>
      </c>
      <c r="S122" s="15"/>
      <c r="T122" s="16">
        <f>HLOOKUP(S122,Sheet3!$A$1:$CX$7,4)</f>
        <v>0</v>
      </c>
      <c r="U122" s="17"/>
      <c r="V122" s="14">
        <f>HLOOKUP(U122,Sheet3!$A$1:$CX$7,5)</f>
        <v>0</v>
      </c>
      <c r="W122" s="19"/>
      <c r="X122" s="16">
        <f>HLOOKUP(W122,Sheet3!$A$1:$CX$7,6)</f>
        <v>0</v>
      </c>
      <c r="Y122" s="17"/>
      <c r="Z122" s="18">
        <f>HLOOKUP(Y122,Sheet3!$A$1:$CX$7,7)</f>
        <v>0</v>
      </c>
      <c r="AA122" s="15"/>
      <c r="AB122" s="16">
        <f>HLOOKUP(AA122,Sheet3!$A$1:$CX$7,2)</f>
        <v>0</v>
      </c>
      <c r="AC122" s="17"/>
      <c r="AD122" s="14">
        <f>HLOOKUP(AC122,Sheet3!$A$1:$CX$7,3)</f>
        <v>0</v>
      </c>
      <c r="AE122" s="20">
        <f t="shared" si="7"/>
        <v>85</v>
      </c>
      <c r="AF122" s="21">
        <f t="shared" si="5"/>
        <v>118</v>
      </c>
      <c r="AH122" s="1">
        <f t="shared" si="6"/>
        <v>1.85100100100185E+23</v>
      </c>
    </row>
    <row r="123" spans="1:34" ht="14.25">
      <c r="A123" s="22" t="s">
        <v>112</v>
      </c>
      <c r="B123" s="23" t="s">
        <v>92</v>
      </c>
      <c r="C123" s="15">
        <v>137</v>
      </c>
      <c r="D123" s="16">
        <f>HLOOKUP(C123,Sheet3!$A$1:$CX$7,2)</f>
        <v>0</v>
      </c>
      <c r="E123" s="17">
        <v>20</v>
      </c>
      <c r="F123" s="14">
        <f>HLOOKUP(E123,Sheet3!$A$1:$CX$7,3)</f>
        <v>81</v>
      </c>
      <c r="G123" s="15"/>
      <c r="H123" s="16">
        <f>HLOOKUP(G123,Sheet3!$A$1:$CX$7,2)</f>
        <v>0</v>
      </c>
      <c r="I123" s="17"/>
      <c r="J123" s="18">
        <f>HLOOKUP(I123,Sheet3!$A$1:$CX$7,3)</f>
        <v>0</v>
      </c>
      <c r="K123" s="15"/>
      <c r="L123" s="16">
        <f>HLOOKUP(K123,Sheet3!$A$1:$CX$7,4)</f>
        <v>0</v>
      </c>
      <c r="M123" s="17"/>
      <c r="N123" s="14">
        <f>HLOOKUP(M123,Sheet3!$A$1:$CX$7,5)</f>
        <v>0</v>
      </c>
      <c r="O123" s="19"/>
      <c r="P123" s="16">
        <f>HLOOKUP(O123,Sheet3!$A$1:$CX$7,6)</f>
        <v>0</v>
      </c>
      <c r="Q123" s="17"/>
      <c r="R123" s="18">
        <f>HLOOKUP(Q123,Sheet3!$A$1:$CX$7,7)</f>
        <v>0</v>
      </c>
      <c r="S123" s="15"/>
      <c r="T123" s="16">
        <f>HLOOKUP(S123,Sheet3!$A$1:$CX$7,4)</f>
        <v>0</v>
      </c>
      <c r="U123" s="17"/>
      <c r="V123" s="14">
        <f>HLOOKUP(U123,Sheet3!$A$1:$CX$7,5)</f>
        <v>0</v>
      </c>
      <c r="W123" s="19"/>
      <c r="X123" s="16">
        <f>HLOOKUP(W123,Sheet3!$A$1:$CX$7,6)</f>
        <v>0</v>
      </c>
      <c r="Y123" s="17"/>
      <c r="Z123" s="18">
        <f>HLOOKUP(Y123,Sheet3!$A$1:$CX$7,7)</f>
        <v>0</v>
      </c>
      <c r="AA123" s="15"/>
      <c r="AB123" s="16">
        <f>HLOOKUP(AA123,Sheet3!$A$1:$CX$7,2)</f>
        <v>0</v>
      </c>
      <c r="AC123" s="17"/>
      <c r="AD123" s="14">
        <f>HLOOKUP(AC123,Sheet3!$A$1:$CX$7,3)</f>
        <v>0</v>
      </c>
      <c r="AE123" s="20">
        <f t="shared" si="7"/>
        <v>81</v>
      </c>
      <c r="AF123" s="21">
        <f t="shared" si="5"/>
        <v>119</v>
      </c>
      <c r="AH123" s="1">
        <f t="shared" si="6"/>
        <v>1.81100100100181E+23</v>
      </c>
    </row>
    <row r="124" spans="1:34" ht="14.25">
      <c r="A124" s="22" t="s">
        <v>35</v>
      </c>
      <c r="B124" s="23" t="s">
        <v>172</v>
      </c>
      <c r="C124" s="15">
        <v>135</v>
      </c>
      <c r="D124" s="16">
        <f>HLOOKUP(C124,Sheet3!$A$1:$CX$7,2)</f>
        <v>0</v>
      </c>
      <c r="E124" s="17">
        <v>32</v>
      </c>
      <c r="F124" s="14">
        <f>HLOOKUP(E124,Sheet3!$A$1:$CX$7,3)</f>
        <v>69</v>
      </c>
      <c r="G124" s="15">
        <v>89</v>
      </c>
      <c r="H124" s="16">
        <f>HLOOKUP(G124,Sheet3!$A$1:$CX$7,2)</f>
        <v>12</v>
      </c>
      <c r="I124" s="17"/>
      <c r="J124" s="18">
        <f>HLOOKUP(I124,Sheet3!$A$1:$CX$7,3)</f>
        <v>0</v>
      </c>
      <c r="K124" s="15"/>
      <c r="L124" s="16">
        <f>HLOOKUP(K124,Sheet3!$A$1:$CX$7,4)</f>
        <v>0</v>
      </c>
      <c r="M124" s="17"/>
      <c r="N124" s="14">
        <f>HLOOKUP(M124,Sheet3!$A$1:$CX$7,5)</f>
        <v>0</v>
      </c>
      <c r="O124" s="19"/>
      <c r="P124" s="16">
        <f>HLOOKUP(O124,Sheet3!$A$1:$CX$7,6)</f>
        <v>0</v>
      </c>
      <c r="Q124" s="17"/>
      <c r="R124" s="18">
        <f>HLOOKUP(Q124,Sheet3!$A$1:$CX$7,7)</f>
        <v>0</v>
      </c>
      <c r="S124" s="15"/>
      <c r="T124" s="16">
        <f>HLOOKUP(S124,Sheet3!$A$1:$CX$7,4)</f>
        <v>0</v>
      </c>
      <c r="U124" s="17"/>
      <c r="V124" s="14">
        <f>HLOOKUP(U124,Sheet3!$A$1:$CX$7,5)</f>
        <v>0</v>
      </c>
      <c r="W124" s="19"/>
      <c r="X124" s="16">
        <f>HLOOKUP(W124,Sheet3!$A$1:$CX$7,6)</f>
        <v>0</v>
      </c>
      <c r="Y124" s="17"/>
      <c r="Z124" s="18">
        <f>HLOOKUP(Y124,Sheet3!$A$1:$CX$7,7)</f>
        <v>0</v>
      </c>
      <c r="AA124" s="15"/>
      <c r="AB124" s="16">
        <f>HLOOKUP(AA124,Sheet3!$A$1:$CX$7,2)</f>
        <v>0</v>
      </c>
      <c r="AC124" s="17"/>
      <c r="AD124" s="14">
        <f>HLOOKUP(AC124,Sheet3!$A$1:$CX$7,3)</f>
        <v>0</v>
      </c>
      <c r="AE124" s="20">
        <f t="shared" si="7"/>
        <v>81</v>
      </c>
      <c r="AF124" s="21">
        <f t="shared" si="5"/>
        <v>120</v>
      </c>
      <c r="AH124" s="1">
        <f t="shared" si="6"/>
        <v>1.81100100100169E+23</v>
      </c>
    </row>
    <row r="125" spans="1:34" ht="14.25">
      <c r="A125" s="22" t="s">
        <v>144</v>
      </c>
      <c r="B125" s="23" t="s">
        <v>145</v>
      </c>
      <c r="C125" s="15">
        <v>111</v>
      </c>
      <c r="D125" s="16">
        <f>HLOOKUP(C125,Sheet3!$A$1:$CX$7,2)</f>
        <v>0</v>
      </c>
      <c r="E125" s="17">
        <v>21</v>
      </c>
      <c r="F125" s="14">
        <f>HLOOKUP(E125,Sheet3!$A$1:$CX$7,3)</f>
        <v>80</v>
      </c>
      <c r="G125" s="15"/>
      <c r="H125" s="16">
        <f>HLOOKUP(G125,Sheet3!$A$1:$CX$7,2)</f>
        <v>0</v>
      </c>
      <c r="I125" s="17"/>
      <c r="J125" s="18">
        <f>HLOOKUP(I125,Sheet3!$A$1:$CX$7,3)</f>
        <v>0</v>
      </c>
      <c r="K125" s="15"/>
      <c r="L125" s="16">
        <f>HLOOKUP(K125,Sheet3!$A$1:$CX$7,4)</f>
        <v>0</v>
      </c>
      <c r="M125" s="17"/>
      <c r="N125" s="14">
        <f>HLOOKUP(M125,Sheet3!$A$1:$CX$7,5)</f>
        <v>0</v>
      </c>
      <c r="O125" s="19"/>
      <c r="P125" s="16">
        <f>HLOOKUP(O125,Sheet3!$A$1:$CX$7,6)</f>
        <v>0</v>
      </c>
      <c r="Q125" s="17"/>
      <c r="R125" s="18">
        <f>HLOOKUP(Q125,Sheet3!$A$1:$CX$7,7)</f>
        <v>0</v>
      </c>
      <c r="S125" s="15"/>
      <c r="T125" s="16">
        <f>HLOOKUP(S125,Sheet3!$A$1:$CX$7,4)</f>
        <v>0</v>
      </c>
      <c r="U125" s="17"/>
      <c r="V125" s="14">
        <f>HLOOKUP(U125,Sheet3!$A$1:$CX$7,5)</f>
        <v>0</v>
      </c>
      <c r="W125" s="19"/>
      <c r="X125" s="16">
        <f>HLOOKUP(W125,Sheet3!$A$1:$CX$7,6)</f>
        <v>0</v>
      </c>
      <c r="Y125" s="17"/>
      <c r="Z125" s="18">
        <f>HLOOKUP(Y125,Sheet3!$A$1:$CX$7,7)</f>
        <v>0</v>
      </c>
      <c r="AA125" s="15"/>
      <c r="AB125" s="16">
        <f>HLOOKUP(AA125,Sheet3!$A$1:$CX$7,2)</f>
        <v>0</v>
      </c>
      <c r="AC125" s="17"/>
      <c r="AD125" s="14">
        <f>HLOOKUP(AC125,Sheet3!$A$1:$CX$7,3)</f>
        <v>0</v>
      </c>
      <c r="AE125" s="20">
        <f t="shared" si="7"/>
        <v>80</v>
      </c>
      <c r="AF125" s="21">
        <f t="shared" si="5"/>
        <v>121</v>
      </c>
      <c r="AH125" s="1">
        <f t="shared" si="6"/>
        <v>1.8010010010018E+23</v>
      </c>
    </row>
    <row r="126" spans="1:34" ht="14.25">
      <c r="A126" s="22" t="s">
        <v>48</v>
      </c>
      <c r="B126" s="23" t="s">
        <v>138</v>
      </c>
      <c r="C126" s="15">
        <v>106</v>
      </c>
      <c r="D126" s="16">
        <f>HLOOKUP(C126,Sheet3!$A$1:$CX$7,2)</f>
        <v>0</v>
      </c>
      <c r="E126" s="17">
        <v>25</v>
      </c>
      <c r="F126" s="14">
        <f>HLOOKUP(E126,Sheet3!$A$1:$CX$7,3)</f>
        <v>76</v>
      </c>
      <c r="G126" s="15"/>
      <c r="H126" s="16">
        <f>HLOOKUP(G126,Sheet3!$A$1:$CX$7,2)</f>
        <v>0</v>
      </c>
      <c r="I126" s="17"/>
      <c r="J126" s="18">
        <f>HLOOKUP(I126,Sheet3!$A$1:$CX$7,3)</f>
        <v>0</v>
      </c>
      <c r="K126" s="15"/>
      <c r="L126" s="16">
        <f>HLOOKUP(K126,Sheet3!$A$1:$CX$7,4)</f>
        <v>0</v>
      </c>
      <c r="M126" s="17"/>
      <c r="N126" s="14">
        <f>HLOOKUP(M126,Sheet3!$A$1:$CX$7,5)</f>
        <v>0</v>
      </c>
      <c r="O126" s="19"/>
      <c r="P126" s="16">
        <f>HLOOKUP(O126,Sheet3!$A$1:$CX$7,6)</f>
        <v>0</v>
      </c>
      <c r="Q126" s="17"/>
      <c r="R126" s="18">
        <f>HLOOKUP(Q126,Sheet3!$A$1:$CX$7,7)</f>
        <v>0</v>
      </c>
      <c r="S126" s="15"/>
      <c r="T126" s="16">
        <f>HLOOKUP(S126,Sheet3!$A$1:$CX$7,4)</f>
        <v>0</v>
      </c>
      <c r="U126" s="17"/>
      <c r="V126" s="14">
        <f>HLOOKUP(U126,Sheet3!$A$1:$CX$7,5)</f>
        <v>0</v>
      </c>
      <c r="W126" s="19"/>
      <c r="X126" s="16">
        <f>HLOOKUP(W126,Sheet3!$A$1:$CX$7,6)</f>
        <v>0</v>
      </c>
      <c r="Y126" s="17"/>
      <c r="Z126" s="18">
        <f>HLOOKUP(Y126,Sheet3!$A$1:$CX$7,7)</f>
        <v>0</v>
      </c>
      <c r="AA126" s="15"/>
      <c r="AB126" s="16">
        <f>HLOOKUP(AA126,Sheet3!$A$1:$CX$7,2)</f>
        <v>0</v>
      </c>
      <c r="AC126" s="17"/>
      <c r="AD126" s="14">
        <f>HLOOKUP(AC126,Sheet3!$A$1:$CX$7,3)</f>
        <v>0</v>
      </c>
      <c r="AE126" s="20">
        <f t="shared" si="7"/>
        <v>76</v>
      </c>
      <c r="AF126" s="21">
        <f t="shared" si="5"/>
        <v>122</v>
      </c>
      <c r="AH126" s="1">
        <f t="shared" si="6"/>
        <v>1.76100100100176E+23</v>
      </c>
    </row>
    <row r="127" spans="1:34" ht="14.25">
      <c r="A127" s="22" t="s">
        <v>37</v>
      </c>
      <c r="B127" s="23" t="s">
        <v>174</v>
      </c>
      <c r="C127" s="15">
        <v>138</v>
      </c>
      <c r="D127" s="16">
        <f>HLOOKUP(C127,Sheet3!$A$1:$CX$7,2)</f>
        <v>0</v>
      </c>
      <c r="E127" s="17">
        <v>26</v>
      </c>
      <c r="F127" s="14">
        <f>HLOOKUP(E127,Sheet3!$A$1:$CX$7,3)</f>
        <v>75</v>
      </c>
      <c r="G127" s="15"/>
      <c r="H127" s="16">
        <f>HLOOKUP(G127,Sheet3!$A$1:$CX$7,2)</f>
        <v>0</v>
      </c>
      <c r="I127" s="17"/>
      <c r="J127" s="18">
        <f>HLOOKUP(I127,Sheet3!$A$1:$CX$7,3)</f>
        <v>0</v>
      </c>
      <c r="K127" s="15"/>
      <c r="L127" s="16">
        <f>HLOOKUP(K127,Sheet3!$A$1:$CX$7,4)</f>
        <v>0</v>
      </c>
      <c r="M127" s="17"/>
      <c r="N127" s="14">
        <f>HLOOKUP(M127,Sheet3!$A$1:$CX$7,5)</f>
        <v>0</v>
      </c>
      <c r="O127" s="19"/>
      <c r="P127" s="16">
        <f>HLOOKUP(O127,Sheet3!$A$1:$CX$7,6)</f>
        <v>0</v>
      </c>
      <c r="Q127" s="17"/>
      <c r="R127" s="18">
        <f>HLOOKUP(Q127,Sheet3!$A$1:$CX$7,7)</f>
        <v>0</v>
      </c>
      <c r="S127" s="15"/>
      <c r="T127" s="16">
        <f>HLOOKUP(S127,Sheet3!$A$1:$CX$7,4)</f>
        <v>0</v>
      </c>
      <c r="U127" s="17"/>
      <c r="V127" s="14">
        <f>HLOOKUP(U127,Sheet3!$A$1:$CX$7,5)</f>
        <v>0</v>
      </c>
      <c r="W127" s="19"/>
      <c r="X127" s="16">
        <f>HLOOKUP(W127,Sheet3!$A$1:$CX$7,6)</f>
        <v>0</v>
      </c>
      <c r="Y127" s="17"/>
      <c r="Z127" s="18">
        <f>HLOOKUP(Y127,Sheet3!$A$1:$CX$7,7)</f>
        <v>0</v>
      </c>
      <c r="AA127" s="15"/>
      <c r="AB127" s="16">
        <f>HLOOKUP(AA127,Sheet3!$A$1:$CX$7,2)</f>
        <v>0</v>
      </c>
      <c r="AC127" s="17"/>
      <c r="AD127" s="14">
        <f>HLOOKUP(AC127,Sheet3!$A$1:$CX$7,3)</f>
        <v>0</v>
      </c>
      <c r="AE127" s="20">
        <f t="shared" si="7"/>
        <v>75</v>
      </c>
      <c r="AF127" s="21">
        <f t="shared" si="5"/>
        <v>123</v>
      </c>
      <c r="AH127" s="1">
        <f t="shared" si="6"/>
        <v>1.75100100100175E+23</v>
      </c>
    </row>
    <row r="128" spans="1:34" ht="14.25">
      <c r="A128" s="22" t="s">
        <v>144</v>
      </c>
      <c r="B128" s="23" t="s">
        <v>161</v>
      </c>
      <c r="C128" s="15">
        <v>124</v>
      </c>
      <c r="D128" s="16">
        <f>HLOOKUP(C128,Sheet3!$A$1:$CX$7,2)</f>
        <v>0</v>
      </c>
      <c r="E128" s="17">
        <v>27</v>
      </c>
      <c r="F128" s="14">
        <f>HLOOKUP(E128,Sheet3!$A$1:$CX$7,3)</f>
        <v>74</v>
      </c>
      <c r="G128" s="15"/>
      <c r="H128" s="16">
        <f>HLOOKUP(G128,Sheet3!$A$1:$CX$7,2)</f>
        <v>0</v>
      </c>
      <c r="I128" s="17"/>
      <c r="J128" s="18">
        <f>HLOOKUP(I128,Sheet3!$A$1:$CX$7,3)</f>
        <v>0</v>
      </c>
      <c r="K128" s="15"/>
      <c r="L128" s="16">
        <f>HLOOKUP(K128,Sheet3!$A$1:$CX$7,4)</f>
        <v>0</v>
      </c>
      <c r="M128" s="17"/>
      <c r="N128" s="14">
        <f>HLOOKUP(M128,Sheet3!$A$1:$CX$7,5)</f>
        <v>0</v>
      </c>
      <c r="O128" s="19"/>
      <c r="P128" s="16">
        <f>HLOOKUP(O128,Sheet3!$A$1:$CX$7,6)</f>
        <v>0</v>
      </c>
      <c r="Q128" s="17"/>
      <c r="R128" s="18">
        <f>HLOOKUP(Q128,Sheet3!$A$1:$CX$7,7)</f>
        <v>0</v>
      </c>
      <c r="S128" s="15"/>
      <c r="T128" s="16">
        <f>HLOOKUP(S128,Sheet3!$A$1:$CX$7,4)</f>
        <v>0</v>
      </c>
      <c r="U128" s="17"/>
      <c r="V128" s="14">
        <f>HLOOKUP(U128,Sheet3!$A$1:$CX$7,5)</f>
        <v>0</v>
      </c>
      <c r="W128" s="19"/>
      <c r="X128" s="16">
        <f>HLOOKUP(W128,Sheet3!$A$1:$CX$7,6)</f>
        <v>0</v>
      </c>
      <c r="Y128" s="17"/>
      <c r="Z128" s="18">
        <f>HLOOKUP(Y128,Sheet3!$A$1:$CX$7,7)</f>
        <v>0</v>
      </c>
      <c r="AA128" s="15"/>
      <c r="AB128" s="16">
        <f>HLOOKUP(AA128,Sheet3!$A$1:$CX$7,2)</f>
        <v>0</v>
      </c>
      <c r="AC128" s="17"/>
      <c r="AD128" s="14">
        <f>HLOOKUP(AC128,Sheet3!$A$1:$CX$7,3)</f>
        <v>0</v>
      </c>
      <c r="AE128" s="20">
        <f t="shared" si="7"/>
        <v>74</v>
      </c>
      <c r="AF128" s="21">
        <f t="shared" si="5"/>
        <v>124</v>
      </c>
      <c r="AH128" s="1">
        <f t="shared" si="6"/>
        <v>1.74100100100174E+23</v>
      </c>
    </row>
    <row r="129" spans="1:34" ht="14.25">
      <c r="A129" s="22" t="s">
        <v>142</v>
      </c>
      <c r="B129" s="23" t="s">
        <v>173</v>
      </c>
      <c r="C129" s="15">
        <v>136</v>
      </c>
      <c r="D129" s="16">
        <f>HLOOKUP(C129,Sheet3!$A$1:$CX$7,2)</f>
        <v>0</v>
      </c>
      <c r="E129" s="17">
        <v>29</v>
      </c>
      <c r="F129" s="14">
        <f>HLOOKUP(E129,Sheet3!$A$1:$CX$7,3)</f>
        <v>72</v>
      </c>
      <c r="G129" s="15"/>
      <c r="H129" s="16">
        <f>HLOOKUP(G129,Sheet3!$A$1:$CX$7,2)</f>
        <v>0</v>
      </c>
      <c r="I129" s="17"/>
      <c r="J129" s="18">
        <f>HLOOKUP(I129,Sheet3!$A$1:$CX$7,3)</f>
        <v>0</v>
      </c>
      <c r="K129" s="15"/>
      <c r="L129" s="16">
        <f>HLOOKUP(K129,Sheet3!$A$1:$CX$7,4)</f>
        <v>0</v>
      </c>
      <c r="M129" s="17"/>
      <c r="N129" s="14">
        <f>HLOOKUP(M129,Sheet3!$A$1:$CX$7,5)</f>
        <v>0</v>
      </c>
      <c r="O129" s="19"/>
      <c r="P129" s="16">
        <f>HLOOKUP(O129,Sheet3!$A$1:$CX$7,6)</f>
        <v>0</v>
      </c>
      <c r="Q129" s="17"/>
      <c r="R129" s="18">
        <f>HLOOKUP(Q129,Sheet3!$A$1:$CX$7,7)</f>
        <v>0</v>
      </c>
      <c r="S129" s="15"/>
      <c r="T129" s="16">
        <f>HLOOKUP(S129,Sheet3!$A$1:$CX$7,4)</f>
        <v>0</v>
      </c>
      <c r="U129" s="17"/>
      <c r="V129" s="14">
        <f>HLOOKUP(U129,Sheet3!$A$1:$CX$7,5)</f>
        <v>0</v>
      </c>
      <c r="W129" s="19"/>
      <c r="X129" s="16">
        <f>HLOOKUP(W129,Sheet3!$A$1:$CX$7,6)</f>
        <v>0</v>
      </c>
      <c r="Y129" s="17"/>
      <c r="Z129" s="18">
        <f>HLOOKUP(Y129,Sheet3!$A$1:$CX$7,7)</f>
        <v>0</v>
      </c>
      <c r="AA129" s="15"/>
      <c r="AB129" s="16">
        <f>HLOOKUP(AA129,Sheet3!$A$1:$CX$7,2)</f>
        <v>0</v>
      </c>
      <c r="AC129" s="17"/>
      <c r="AD129" s="14">
        <f>HLOOKUP(AC129,Sheet3!$A$1:$CX$7,3)</f>
        <v>0</v>
      </c>
      <c r="AE129" s="20">
        <f t="shared" si="7"/>
        <v>72</v>
      </c>
      <c r="AF129" s="21">
        <f t="shared" si="5"/>
        <v>125</v>
      </c>
      <c r="AH129" s="1">
        <f t="shared" si="6"/>
        <v>1.72100100100172E+23</v>
      </c>
    </row>
    <row r="130" spans="1:34" ht="14.25">
      <c r="A130" s="22" t="s">
        <v>83</v>
      </c>
      <c r="B130" s="23" t="s">
        <v>151</v>
      </c>
      <c r="C130" s="15">
        <v>115</v>
      </c>
      <c r="D130" s="16">
        <f>HLOOKUP(C130,Sheet3!$A$1:$CX$7,2)</f>
        <v>0</v>
      </c>
      <c r="E130" s="17"/>
      <c r="F130" s="14">
        <f>HLOOKUP(E130,Sheet3!$A$1:$CX$7,3)</f>
        <v>0</v>
      </c>
      <c r="G130" s="15">
        <v>49</v>
      </c>
      <c r="H130" s="16">
        <f>HLOOKUP(G130,Sheet3!$A$1:$CX$7,2)</f>
        <v>52</v>
      </c>
      <c r="I130" s="17">
        <v>34</v>
      </c>
      <c r="J130" s="18">
        <f>HLOOKUP(I130,Sheet3!$A$1:$CX$7,3)</f>
        <v>0</v>
      </c>
      <c r="K130" s="15"/>
      <c r="L130" s="16">
        <f>HLOOKUP(K130,Sheet3!$A$1:$CX$7,4)</f>
        <v>0</v>
      </c>
      <c r="M130" s="17"/>
      <c r="N130" s="14">
        <f>HLOOKUP(M130,Sheet3!$A$1:$CX$7,5)</f>
        <v>0</v>
      </c>
      <c r="O130" s="19"/>
      <c r="P130" s="16">
        <f>HLOOKUP(O130,Sheet3!$A$1:$CX$7,6)</f>
        <v>0</v>
      </c>
      <c r="Q130" s="17"/>
      <c r="R130" s="18">
        <f>HLOOKUP(Q130,Sheet3!$A$1:$CX$7,7)</f>
        <v>0</v>
      </c>
      <c r="S130" s="15"/>
      <c r="T130" s="16">
        <f>HLOOKUP(S130,Sheet3!$A$1:$CX$7,4)</f>
        <v>0</v>
      </c>
      <c r="U130" s="17"/>
      <c r="V130" s="14">
        <f>HLOOKUP(U130,Sheet3!$A$1:$CX$7,5)</f>
        <v>0</v>
      </c>
      <c r="W130" s="19"/>
      <c r="X130" s="16">
        <f>HLOOKUP(W130,Sheet3!$A$1:$CX$7,6)</f>
        <v>0</v>
      </c>
      <c r="Y130" s="17"/>
      <c r="Z130" s="18">
        <f>HLOOKUP(Y130,Sheet3!$A$1:$CX$7,7)</f>
        <v>0</v>
      </c>
      <c r="AA130" s="15">
        <v>82</v>
      </c>
      <c r="AB130" s="16">
        <f>HLOOKUP(AA130,Sheet3!$A$1:$CX$7,2)</f>
        <v>19</v>
      </c>
      <c r="AC130" s="17"/>
      <c r="AD130" s="14">
        <f>HLOOKUP(AC130,Sheet3!$A$1:$CX$7,3)</f>
        <v>0</v>
      </c>
      <c r="AE130" s="20">
        <f t="shared" si="7"/>
        <v>71</v>
      </c>
      <c r="AF130" s="21">
        <f t="shared" si="5"/>
        <v>126</v>
      </c>
      <c r="AH130" s="1">
        <f t="shared" si="6"/>
        <v>1.711001001191E+23</v>
      </c>
    </row>
    <row r="131" spans="1:34" ht="14.25">
      <c r="A131" s="22" t="s">
        <v>144</v>
      </c>
      <c r="B131" s="23" t="s">
        <v>166</v>
      </c>
      <c r="C131" s="15">
        <v>129</v>
      </c>
      <c r="D131" s="16">
        <f>HLOOKUP(C131,Sheet3!$A$1:$CX$7,2)</f>
        <v>0</v>
      </c>
      <c r="E131" s="17">
        <v>30</v>
      </c>
      <c r="F131" s="14">
        <f>HLOOKUP(E131,Sheet3!$A$1:$CX$7,3)</f>
        <v>71</v>
      </c>
      <c r="G131" s="15"/>
      <c r="H131" s="16">
        <f>HLOOKUP(G131,Sheet3!$A$1:$CX$7,2)</f>
        <v>0</v>
      </c>
      <c r="I131" s="17"/>
      <c r="J131" s="18">
        <f>HLOOKUP(I131,Sheet3!$A$1:$CX$7,3)</f>
        <v>0</v>
      </c>
      <c r="K131" s="15"/>
      <c r="L131" s="16">
        <f>HLOOKUP(K131,Sheet3!$A$1:$CX$7,4)</f>
        <v>0</v>
      </c>
      <c r="M131" s="17"/>
      <c r="N131" s="14">
        <f>HLOOKUP(M131,Sheet3!$A$1:$CX$7,5)</f>
        <v>0</v>
      </c>
      <c r="O131" s="19"/>
      <c r="P131" s="16">
        <f>HLOOKUP(O131,Sheet3!$A$1:$CX$7,6)</f>
        <v>0</v>
      </c>
      <c r="Q131" s="17"/>
      <c r="R131" s="18">
        <f>HLOOKUP(Q131,Sheet3!$A$1:$CX$7,7)</f>
        <v>0</v>
      </c>
      <c r="S131" s="15"/>
      <c r="T131" s="16">
        <f>HLOOKUP(S131,Sheet3!$A$1:$CX$7,4)</f>
        <v>0</v>
      </c>
      <c r="U131" s="17"/>
      <c r="V131" s="14">
        <f>HLOOKUP(U131,Sheet3!$A$1:$CX$7,5)</f>
        <v>0</v>
      </c>
      <c r="W131" s="19"/>
      <c r="X131" s="16">
        <f>HLOOKUP(W131,Sheet3!$A$1:$CX$7,6)</f>
        <v>0</v>
      </c>
      <c r="Y131" s="17"/>
      <c r="Z131" s="18">
        <f>HLOOKUP(Y131,Sheet3!$A$1:$CX$7,7)</f>
        <v>0</v>
      </c>
      <c r="AA131" s="15"/>
      <c r="AB131" s="16">
        <f>HLOOKUP(AA131,Sheet3!$A$1:$CX$7,2)</f>
        <v>0</v>
      </c>
      <c r="AC131" s="17"/>
      <c r="AD131" s="14">
        <f>HLOOKUP(AC131,Sheet3!$A$1:$CX$7,3)</f>
        <v>0</v>
      </c>
      <c r="AE131" s="20">
        <f t="shared" si="7"/>
        <v>71</v>
      </c>
      <c r="AF131" s="21">
        <f t="shared" si="5"/>
        <v>127</v>
      </c>
      <c r="AH131" s="1">
        <f t="shared" si="6"/>
        <v>1.71100100100171E+23</v>
      </c>
    </row>
    <row r="132" spans="1:34" ht="14.25">
      <c r="A132" s="22" t="s">
        <v>102</v>
      </c>
      <c r="B132" s="23" t="s">
        <v>162</v>
      </c>
      <c r="C132" s="15">
        <v>124</v>
      </c>
      <c r="D132" s="16">
        <f>HLOOKUP(C132,Sheet3!$A$1:$CX$7,2)</f>
        <v>0</v>
      </c>
      <c r="E132" s="17"/>
      <c r="F132" s="14">
        <f>HLOOKUP(E132,Sheet3!$A$1:$CX$7,3)</f>
        <v>0</v>
      </c>
      <c r="G132" s="15">
        <v>62</v>
      </c>
      <c r="H132" s="16">
        <f>HLOOKUP(G132,Sheet3!$A$1:$CX$7,2)</f>
        <v>39</v>
      </c>
      <c r="I132" s="17">
        <v>49</v>
      </c>
      <c r="J132" s="18">
        <f>HLOOKUP(I132,Sheet3!$A$1:$CX$7,3)</f>
        <v>0</v>
      </c>
      <c r="K132" s="15"/>
      <c r="L132" s="16">
        <f>HLOOKUP(K132,Sheet3!$A$1:$CX$7,4)</f>
        <v>0</v>
      </c>
      <c r="M132" s="17"/>
      <c r="N132" s="14">
        <f>HLOOKUP(M132,Sheet3!$A$1:$CX$7,5)</f>
        <v>0</v>
      </c>
      <c r="O132" s="19"/>
      <c r="P132" s="16">
        <f>HLOOKUP(O132,Sheet3!$A$1:$CX$7,6)</f>
        <v>0</v>
      </c>
      <c r="Q132" s="17"/>
      <c r="R132" s="18">
        <f>HLOOKUP(Q132,Sheet3!$A$1:$CX$7,7)</f>
        <v>0</v>
      </c>
      <c r="S132" s="15"/>
      <c r="T132" s="16">
        <f>HLOOKUP(S132,Sheet3!$A$1:$CX$7,4)</f>
        <v>0</v>
      </c>
      <c r="U132" s="17"/>
      <c r="V132" s="14">
        <f>HLOOKUP(U132,Sheet3!$A$1:$CX$7,5)</f>
        <v>0</v>
      </c>
      <c r="W132" s="19"/>
      <c r="X132" s="16">
        <f>HLOOKUP(W132,Sheet3!$A$1:$CX$7,6)</f>
        <v>0</v>
      </c>
      <c r="Y132" s="17"/>
      <c r="Z132" s="18">
        <f>HLOOKUP(Y132,Sheet3!$A$1:$CX$7,7)</f>
        <v>0</v>
      </c>
      <c r="AA132" s="15">
        <v>86</v>
      </c>
      <c r="AB132" s="16">
        <f>HLOOKUP(AA132,Sheet3!$A$1:$CX$7,2)</f>
        <v>15</v>
      </c>
      <c r="AC132" s="17"/>
      <c r="AD132" s="14">
        <f>HLOOKUP(AC132,Sheet3!$A$1:$CX$7,3)</f>
        <v>0</v>
      </c>
      <c r="AE132" s="20">
        <f t="shared" si="7"/>
        <v>54</v>
      </c>
      <c r="AF132" s="21">
        <f t="shared" si="5"/>
        <v>128</v>
      </c>
      <c r="AH132" s="1">
        <f t="shared" si="6"/>
        <v>1.541001001151E+23</v>
      </c>
    </row>
    <row r="133" spans="1:34" ht="14.25">
      <c r="A133" s="22" t="s">
        <v>102</v>
      </c>
      <c r="B133" s="23" t="s">
        <v>103</v>
      </c>
      <c r="C133" s="15">
        <v>75</v>
      </c>
      <c r="D133" s="16">
        <f>HLOOKUP(C133,Sheet3!$A$1:$CX$7,2)</f>
        <v>26</v>
      </c>
      <c r="E133" s="17"/>
      <c r="F133" s="14">
        <f>HLOOKUP(E133,Sheet3!$A$1:$CX$7,3)</f>
        <v>0</v>
      </c>
      <c r="G133" s="15">
        <v>78</v>
      </c>
      <c r="H133" s="16">
        <f>HLOOKUP(G133,Sheet3!$A$1:$CX$7,2)</f>
        <v>23</v>
      </c>
      <c r="I133" s="17"/>
      <c r="J133" s="18">
        <f>HLOOKUP(I133,Sheet3!$A$1:$CX$7,3)</f>
        <v>0</v>
      </c>
      <c r="K133" s="15"/>
      <c r="L133" s="16">
        <f>HLOOKUP(K133,Sheet3!$A$1:$CX$7,4)</f>
        <v>0</v>
      </c>
      <c r="M133" s="17"/>
      <c r="N133" s="14">
        <f>HLOOKUP(M133,Sheet3!$A$1:$CX$7,5)</f>
        <v>0</v>
      </c>
      <c r="O133" s="19"/>
      <c r="P133" s="16">
        <f>HLOOKUP(O133,Sheet3!$A$1:$CX$7,6)</f>
        <v>0</v>
      </c>
      <c r="Q133" s="17"/>
      <c r="R133" s="18">
        <f>HLOOKUP(Q133,Sheet3!$A$1:$CX$7,7)</f>
        <v>0</v>
      </c>
      <c r="S133" s="15"/>
      <c r="T133" s="16">
        <f>HLOOKUP(S133,Sheet3!$A$1:$CX$7,4)</f>
        <v>0</v>
      </c>
      <c r="U133" s="17"/>
      <c r="V133" s="14">
        <f>HLOOKUP(U133,Sheet3!$A$1:$CX$7,5)</f>
        <v>0</v>
      </c>
      <c r="W133" s="19"/>
      <c r="X133" s="16">
        <f>HLOOKUP(W133,Sheet3!$A$1:$CX$7,6)</f>
        <v>0</v>
      </c>
      <c r="Y133" s="17"/>
      <c r="Z133" s="18">
        <f>HLOOKUP(Y133,Sheet3!$A$1:$CX$7,7)</f>
        <v>0</v>
      </c>
      <c r="AA133" s="15">
        <v>100</v>
      </c>
      <c r="AB133" s="16">
        <f>HLOOKUP(AA133,Sheet3!$A$1:$CX$7,2)</f>
        <v>1</v>
      </c>
      <c r="AC133" s="17"/>
      <c r="AD133" s="14">
        <f>HLOOKUP(AC133,Sheet3!$A$1:$CX$7,3)</f>
        <v>0</v>
      </c>
      <c r="AE133" s="20">
        <f aca="true" t="shared" si="8" ref="AE133:AE164">D133+F133+H133+J133+L133+N133+P133+R133+T133+V133+X133+Z133+AB133+AD133</f>
        <v>50</v>
      </c>
      <c r="AF133" s="21">
        <f t="shared" si="5"/>
        <v>129</v>
      </c>
      <c r="AH133" s="1">
        <f t="shared" si="6"/>
        <v>1.50100100101126E+23</v>
      </c>
    </row>
    <row r="134" spans="1:34" ht="14.25">
      <c r="A134" s="22" t="s">
        <v>117</v>
      </c>
      <c r="B134" s="23" t="s">
        <v>118</v>
      </c>
      <c r="C134" s="15">
        <v>86</v>
      </c>
      <c r="D134" s="16">
        <f>HLOOKUP(C134,Sheet3!$A$1:$CX$7,2)</f>
        <v>15</v>
      </c>
      <c r="E134" s="17"/>
      <c r="F134" s="14">
        <f>HLOOKUP(E134,Sheet3!$A$1:$CX$7,3)</f>
        <v>0</v>
      </c>
      <c r="G134" s="15">
        <v>66</v>
      </c>
      <c r="H134" s="16">
        <f>HLOOKUP(G134,Sheet3!$A$1:$CX$7,2)</f>
        <v>35</v>
      </c>
      <c r="I134" s="17"/>
      <c r="J134" s="18">
        <f>HLOOKUP(I134,Sheet3!$A$1:$CX$7,3)</f>
        <v>0</v>
      </c>
      <c r="K134" s="15"/>
      <c r="L134" s="16">
        <f>HLOOKUP(K134,Sheet3!$A$1:$CX$7,4)</f>
        <v>0</v>
      </c>
      <c r="M134" s="17"/>
      <c r="N134" s="14">
        <f>HLOOKUP(M134,Sheet3!$A$1:$CX$7,5)</f>
        <v>0</v>
      </c>
      <c r="O134" s="19"/>
      <c r="P134" s="16">
        <f>HLOOKUP(O134,Sheet3!$A$1:$CX$7,6)</f>
        <v>0</v>
      </c>
      <c r="Q134" s="17"/>
      <c r="R134" s="18">
        <f>HLOOKUP(Q134,Sheet3!$A$1:$CX$7,7)</f>
        <v>0</v>
      </c>
      <c r="S134" s="15"/>
      <c r="T134" s="16">
        <f>HLOOKUP(S134,Sheet3!$A$1:$CX$7,4)</f>
        <v>0</v>
      </c>
      <c r="U134" s="17"/>
      <c r="V134" s="14">
        <f>HLOOKUP(U134,Sheet3!$A$1:$CX$7,5)</f>
        <v>0</v>
      </c>
      <c r="W134" s="19"/>
      <c r="X134" s="16">
        <f>HLOOKUP(W134,Sheet3!$A$1:$CX$7,6)</f>
        <v>0</v>
      </c>
      <c r="Y134" s="17"/>
      <c r="Z134" s="18">
        <f>HLOOKUP(Y134,Sheet3!$A$1:$CX$7,7)</f>
        <v>0</v>
      </c>
      <c r="AA134" s="15"/>
      <c r="AB134" s="16">
        <f>HLOOKUP(AA134,Sheet3!$A$1:$CX$7,2)</f>
        <v>0</v>
      </c>
      <c r="AC134" s="17"/>
      <c r="AD134" s="14">
        <f>HLOOKUP(AC134,Sheet3!$A$1:$CX$7,3)</f>
        <v>0</v>
      </c>
      <c r="AE134" s="20">
        <f t="shared" si="8"/>
        <v>50</v>
      </c>
      <c r="AF134" s="21">
        <f aca="true" t="shared" si="9" ref="AF134:AF197">RANK(AH134,$AH$5:$AH$202)</f>
        <v>130</v>
      </c>
      <c r="AH134" s="1">
        <f aca="true" t="shared" si="10" ref="AH134:AH197">INT(CONCATENATE(AE134+100,P134+R134+100,X134+Z134+100,AB134+AD134+100,D134+F134+100,H134+J134+100,L134+N134+100,T134+V134+100))</f>
        <v>1.50100100100115E+23</v>
      </c>
    </row>
    <row r="135" spans="1:34" ht="14.25">
      <c r="A135" s="22" t="s">
        <v>147</v>
      </c>
      <c r="B135" s="23" t="s">
        <v>168</v>
      </c>
      <c r="C135" s="15">
        <v>131</v>
      </c>
      <c r="D135" s="16">
        <f>HLOOKUP(C135,Sheet3!$A$1:$CX$7,2)</f>
        <v>0</v>
      </c>
      <c r="E135" s="17"/>
      <c r="F135" s="14">
        <f>HLOOKUP(E135,Sheet3!$A$1:$CX$7,3)</f>
        <v>0</v>
      </c>
      <c r="G135" s="15">
        <v>55</v>
      </c>
      <c r="H135" s="16">
        <f>HLOOKUP(G135,Sheet3!$A$1:$CX$7,2)</f>
        <v>46</v>
      </c>
      <c r="I135" s="17">
        <v>54</v>
      </c>
      <c r="J135" s="18">
        <f>HLOOKUP(I135,Sheet3!$A$1:$CX$7,3)</f>
        <v>0</v>
      </c>
      <c r="K135" s="15"/>
      <c r="L135" s="16">
        <f>HLOOKUP(K135,Sheet3!$A$1:$CX$7,4)</f>
        <v>0</v>
      </c>
      <c r="M135" s="17"/>
      <c r="N135" s="14">
        <f>HLOOKUP(M135,Sheet3!$A$1:$CX$7,5)</f>
        <v>0</v>
      </c>
      <c r="O135" s="19"/>
      <c r="P135" s="16">
        <f>HLOOKUP(O135,Sheet3!$A$1:$CX$7,6)</f>
        <v>0</v>
      </c>
      <c r="Q135" s="17"/>
      <c r="R135" s="18">
        <f>HLOOKUP(Q135,Sheet3!$A$1:$CX$7,7)</f>
        <v>0</v>
      </c>
      <c r="S135" s="15"/>
      <c r="T135" s="16">
        <f>HLOOKUP(S135,Sheet3!$A$1:$CX$7,4)</f>
        <v>0</v>
      </c>
      <c r="U135" s="17"/>
      <c r="V135" s="14">
        <f>HLOOKUP(U135,Sheet3!$A$1:$CX$7,5)</f>
        <v>0</v>
      </c>
      <c r="W135" s="19"/>
      <c r="X135" s="16">
        <f>HLOOKUP(W135,Sheet3!$A$1:$CX$7,6)</f>
        <v>0</v>
      </c>
      <c r="Y135" s="17"/>
      <c r="Z135" s="18">
        <f>HLOOKUP(Y135,Sheet3!$A$1:$CX$7,7)</f>
        <v>0</v>
      </c>
      <c r="AA135" s="15"/>
      <c r="AB135" s="16">
        <f>HLOOKUP(AA135,Sheet3!$A$1:$CX$7,2)</f>
        <v>0</v>
      </c>
      <c r="AC135" s="17"/>
      <c r="AD135" s="14">
        <f>HLOOKUP(AC135,Sheet3!$A$1:$CX$7,3)</f>
        <v>0</v>
      </c>
      <c r="AE135" s="20">
        <f t="shared" si="8"/>
        <v>46</v>
      </c>
      <c r="AF135" s="21">
        <f t="shared" si="9"/>
        <v>131</v>
      </c>
      <c r="AH135" s="1">
        <f t="shared" si="10"/>
        <v>1.461001001001E+23</v>
      </c>
    </row>
    <row r="136" spans="1:34" ht="14.25">
      <c r="A136" s="22" t="s">
        <v>102</v>
      </c>
      <c r="B136" s="23" t="s">
        <v>125</v>
      </c>
      <c r="C136" s="15">
        <v>93</v>
      </c>
      <c r="D136" s="16">
        <f>HLOOKUP(C136,Sheet3!$A$1:$CX$7,2)</f>
        <v>8</v>
      </c>
      <c r="E136" s="17"/>
      <c r="F136" s="14">
        <f>HLOOKUP(E136,Sheet3!$A$1:$CX$7,3)</f>
        <v>0</v>
      </c>
      <c r="G136" s="15">
        <v>64</v>
      </c>
      <c r="H136" s="16">
        <f>HLOOKUP(G136,Sheet3!$A$1:$CX$7,2)</f>
        <v>37</v>
      </c>
      <c r="I136" s="17">
        <v>42</v>
      </c>
      <c r="J136" s="18">
        <f>HLOOKUP(I136,Sheet3!$A$1:$CX$7,3)</f>
        <v>0</v>
      </c>
      <c r="K136" s="15"/>
      <c r="L136" s="16">
        <f>HLOOKUP(K136,Sheet3!$A$1:$CX$7,4)</f>
        <v>0</v>
      </c>
      <c r="M136" s="17"/>
      <c r="N136" s="14">
        <f>HLOOKUP(M136,Sheet3!$A$1:$CX$7,5)</f>
        <v>0</v>
      </c>
      <c r="O136" s="19"/>
      <c r="P136" s="16">
        <f>HLOOKUP(O136,Sheet3!$A$1:$CX$7,6)</f>
        <v>0</v>
      </c>
      <c r="Q136" s="17"/>
      <c r="R136" s="18">
        <f>HLOOKUP(Q136,Sheet3!$A$1:$CX$7,7)</f>
        <v>0</v>
      </c>
      <c r="S136" s="15"/>
      <c r="T136" s="16">
        <f>HLOOKUP(S136,Sheet3!$A$1:$CX$7,4)</f>
        <v>0</v>
      </c>
      <c r="U136" s="17"/>
      <c r="V136" s="14">
        <f>HLOOKUP(U136,Sheet3!$A$1:$CX$7,5)</f>
        <v>0</v>
      </c>
      <c r="W136" s="19"/>
      <c r="X136" s="16">
        <f>HLOOKUP(W136,Sheet3!$A$1:$CX$7,6)</f>
        <v>0</v>
      </c>
      <c r="Y136" s="17"/>
      <c r="Z136" s="18">
        <f>HLOOKUP(Y136,Sheet3!$A$1:$CX$7,7)</f>
        <v>0</v>
      </c>
      <c r="AA136" s="15"/>
      <c r="AB136" s="16">
        <f>HLOOKUP(AA136,Sheet3!$A$1:$CX$7,2)</f>
        <v>0</v>
      </c>
      <c r="AC136" s="17"/>
      <c r="AD136" s="14">
        <f>HLOOKUP(AC136,Sheet3!$A$1:$CX$7,3)</f>
        <v>0</v>
      </c>
      <c r="AE136" s="20">
        <f t="shared" si="8"/>
        <v>45</v>
      </c>
      <c r="AF136" s="21">
        <f t="shared" si="9"/>
        <v>132</v>
      </c>
      <c r="AH136" s="1">
        <f t="shared" si="10"/>
        <v>1.45100100100108E+23</v>
      </c>
    </row>
    <row r="137" spans="1:34" ht="14.25">
      <c r="A137" s="22" t="s">
        <v>7</v>
      </c>
      <c r="B137" s="23" t="s">
        <v>105</v>
      </c>
      <c r="C137" s="15">
        <v>78</v>
      </c>
      <c r="D137" s="16">
        <f>HLOOKUP(C137,Sheet3!$A$1:$CX$7,2)</f>
        <v>23</v>
      </c>
      <c r="E137" s="17"/>
      <c r="F137" s="14">
        <f>HLOOKUP(E137,Sheet3!$A$1:$CX$7,3)</f>
        <v>0</v>
      </c>
      <c r="G137" s="15"/>
      <c r="H137" s="16">
        <f>HLOOKUP(G137,Sheet3!$A$1:$CX$7,2)</f>
        <v>0</v>
      </c>
      <c r="I137" s="17"/>
      <c r="J137" s="18">
        <f>HLOOKUP(I137,Sheet3!$A$1:$CX$7,3)</f>
        <v>0</v>
      </c>
      <c r="K137" s="15"/>
      <c r="L137" s="16">
        <f>HLOOKUP(K137,Sheet3!$A$1:$CX$7,4)</f>
        <v>0</v>
      </c>
      <c r="M137" s="17"/>
      <c r="N137" s="14">
        <f>HLOOKUP(M137,Sheet3!$A$1:$CX$7,5)</f>
        <v>0</v>
      </c>
      <c r="O137" s="19"/>
      <c r="P137" s="16">
        <f>HLOOKUP(O137,Sheet3!$A$1:$CX$7,6)</f>
        <v>0</v>
      </c>
      <c r="Q137" s="17"/>
      <c r="R137" s="18">
        <f>HLOOKUP(Q137,Sheet3!$A$1:$CX$7,7)</f>
        <v>0</v>
      </c>
      <c r="S137" s="15"/>
      <c r="T137" s="16">
        <f>HLOOKUP(S137,Sheet3!$A$1:$CX$7,4)</f>
        <v>0</v>
      </c>
      <c r="U137" s="17"/>
      <c r="V137" s="14">
        <f>HLOOKUP(U137,Sheet3!$A$1:$CX$7,5)</f>
        <v>0</v>
      </c>
      <c r="W137" s="19"/>
      <c r="X137" s="16">
        <f>HLOOKUP(W137,Sheet3!$A$1:$CX$7,6)</f>
        <v>0</v>
      </c>
      <c r="Y137" s="17"/>
      <c r="Z137" s="18">
        <f>HLOOKUP(Y137,Sheet3!$A$1:$CX$7,7)</f>
        <v>0</v>
      </c>
      <c r="AA137" s="15">
        <v>80</v>
      </c>
      <c r="AB137" s="16">
        <f>HLOOKUP(AA137,Sheet3!$A$1:$CX$7,2)</f>
        <v>21</v>
      </c>
      <c r="AC137" s="17"/>
      <c r="AD137" s="14">
        <f>HLOOKUP(AC137,Sheet3!$A$1:$CX$7,3)</f>
        <v>0</v>
      </c>
      <c r="AE137" s="20">
        <f t="shared" si="8"/>
        <v>44</v>
      </c>
      <c r="AF137" s="21">
        <f t="shared" si="9"/>
        <v>133</v>
      </c>
      <c r="AH137" s="1">
        <f t="shared" si="10"/>
        <v>1.44100100121123E+23</v>
      </c>
    </row>
    <row r="138" spans="1:34" ht="14.25">
      <c r="A138" s="22" t="s">
        <v>27</v>
      </c>
      <c r="B138" s="23" t="s">
        <v>164</v>
      </c>
      <c r="C138" s="15">
        <v>127</v>
      </c>
      <c r="D138" s="16">
        <f>HLOOKUP(C138,Sheet3!$A$1:$CX$7,2)</f>
        <v>0</v>
      </c>
      <c r="E138" s="17"/>
      <c r="F138" s="14">
        <f>HLOOKUP(E138,Sheet3!$A$1:$CX$7,3)</f>
        <v>0</v>
      </c>
      <c r="G138" s="15">
        <v>79</v>
      </c>
      <c r="H138" s="16">
        <f>HLOOKUP(G138,Sheet3!$A$1:$CX$7,2)</f>
        <v>22</v>
      </c>
      <c r="I138" s="17"/>
      <c r="J138" s="18">
        <f>HLOOKUP(I138,Sheet3!$A$1:$CX$7,3)</f>
        <v>0</v>
      </c>
      <c r="K138" s="15"/>
      <c r="L138" s="16">
        <f>HLOOKUP(K138,Sheet3!$A$1:$CX$7,4)</f>
        <v>0</v>
      </c>
      <c r="M138" s="17"/>
      <c r="N138" s="14">
        <f>HLOOKUP(M138,Sheet3!$A$1:$CX$7,5)</f>
        <v>0</v>
      </c>
      <c r="O138" s="19"/>
      <c r="P138" s="16">
        <f>HLOOKUP(O138,Sheet3!$A$1:$CX$7,6)</f>
        <v>0</v>
      </c>
      <c r="Q138" s="17"/>
      <c r="R138" s="18">
        <f>HLOOKUP(Q138,Sheet3!$A$1:$CX$7,7)</f>
        <v>0</v>
      </c>
      <c r="S138" s="15"/>
      <c r="T138" s="16">
        <f>HLOOKUP(S138,Sheet3!$A$1:$CX$7,4)</f>
        <v>0</v>
      </c>
      <c r="U138" s="17"/>
      <c r="V138" s="14">
        <f>HLOOKUP(U138,Sheet3!$A$1:$CX$7,5)</f>
        <v>0</v>
      </c>
      <c r="W138" s="19"/>
      <c r="X138" s="16">
        <f>HLOOKUP(W138,Sheet3!$A$1:$CX$7,6)</f>
        <v>0</v>
      </c>
      <c r="Y138" s="17"/>
      <c r="Z138" s="18">
        <f>HLOOKUP(Y138,Sheet3!$A$1:$CX$7,7)</f>
        <v>0</v>
      </c>
      <c r="AA138" s="15">
        <v>81</v>
      </c>
      <c r="AB138" s="16">
        <f>HLOOKUP(AA138,Sheet3!$A$1:$CX$7,2)</f>
        <v>20</v>
      </c>
      <c r="AC138" s="17"/>
      <c r="AD138" s="14">
        <f>HLOOKUP(AC138,Sheet3!$A$1:$CX$7,3)</f>
        <v>0</v>
      </c>
      <c r="AE138" s="20">
        <f t="shared" si="8"/>
        <v>42</v>
      </c>
      <c r="AF138" s="21">
        <f t="shared" si="9"/>
        <v>134</v>
      </c>
      <c r="AH138" s="1">
        <f t="shared" si="10"/>
        <v>1.421001001201E+23</v>
      </c>
    </row>
    <row r="139" spans="1:34" ht="14.25">
      <c r="A139" s="22" t="s">
        <v>19</v>
      </c>
      <c r="B139" s="23" t="s">
        <v>139</v>
      </c>
      <c r="C139" s="15">
        <v>106</v>
      </c>
      <c r="D139" s="16">
        <f>HLOOKUP(C139,Sheet3!$A$1:$CX$7,2)</f>
        <v>0</v>
      </c>
      <c r="E139" s="17"/>
      <c r="F139" s="14">
        <f>HLOOKUP(E139,Sheet3!$A$1:$CX$7,3)</f>
        <v>0</v>
      </c>
      <c r="G139" s="15">
        <v>59</v>
      </c>
      <c r="H139" s="16">
        <f>HLOOKUP(G139,Sheet3!$A$1:$CX$7,2)</f>
        <v>42</v>
      </c>
      <c r="I139" s="17">
        <v>51</v>
      </c>
      <c r="J139" s="18">
        <f>HLOOKUP(I139,Sheet3!$A$1:$CX$7,3)</f>
        <v>0</v>
      </c>
      <c r="K139" s="15"/>
      <c r="L139" s="16">
        <f>HLOOKUP(K139,Sheet3!$A$1:$CX$7,4)</f>
        <v>0</v>
      </c>
      <c r="M139" s="17"/>
      <c r="N139" s="14">
        <f>HLOOKUP(M139,Sheet3!$A$1:$CX$7,5)</f>
        <v>0</v>
      </c>
      <c r="O139" s="19"/>
      <c r="P139" s="16">
        <f>HLOOKUP(O139,Sheet3!$A$1:$CX$7,6)</f>
        <v>0</v>
      </c>
      <c r="Q139" s="17"/>
      <c r="R139" s="18">
        <f>HLOOKUP(Q139,Sheet3!$A$1:$CX$7,7)</f>
        <v>0</v>
      </c>
      <c r="S139" s="15"/>
      <c r="T139" s="16">
        <f>HLOOKUP(S139,Sheet3!$A$1:$CX$7,4)</f>
        <v>0</v>
      </c>
      <c r="U139" s="17"/>
      <c r="V139" s="14">
        <f>HLOOKUP(U139,Sheet3!$A$1:$CX$7,5)</f>
        <v>0</v>
      </c>
      <c r="W139" s="19"/>
      <c r="X139" s="16">
        <f>HLOOKUP(W139,Sheet3!$A$1:$CX$7,6)</f>
        <v>0</v>
      </c>
      <c r="Y139" s="17"/>
      <c r="Z139" s="18">
        <f>HLOOKUP(Y139,Sheet3!$A$1:$CX$7,7)</f>
        <v>0</v>
      </c>
      <c r="AA139" s="15"/>
      <c r="AB139" s="16">
        <f>HLOOKUP(AA139,Sheet3!$A$1:$CX$7,2)</f>
        <v>0</v>
      </c>
      <c r="AC139" s="17"/>
      <c r="AD139" s="14">
        <f>HLOOKUP(AC139,Sheet3!$A$1:$CX$7,3)</f>
        <v>0</v>
      </c>
      <c r="AE139" s="20">
        <f t="shared" si="8"/>
        <v>42</v>
      </c>
      <c r="AF139" s="21">
        <f t="shared" si="9"/>
        <v>135</v>
      </c>
      <c r="AH139" s="1">
        <f t="shared" si="10"/>
        <v>1.421001001001E+23</v>
      </c>
    </row>
    <row r="140" spans="1:34" ht="14.25">
      <c r="A140" s="22" t="s">
        <v>320</v>
      </c>
      <c r="B140" s="23" t="s">
        <v>321</v>
      </c>
      <c r="C140" s="15"/>
      <c r="D140" s="16">
        <f>HLOOKUP(C140,Sheet3!$A$1:$CX$7,2)</f>
        <v>0</v>
      </c>
      <c r="E140" s="17"/>
      <c r="F140" s="14">
        <f>HLOOKUP(E140,Sheet3!$A$1:$CX$7,3)</f>
        <v>0</v>
      </c>
      <c r="G140" s="15">
        <v>94</v>
      </c>
      <c r="H140" s="16">
        <f>HLOOKUP(G140,Sheet3!$A$1:$CX$7,2)</f>
        <v>7</v>
      </c>
      <c r="I140" s="17"/>
      <c r="J140" s="18">
        <f>HLOOKUP(I140,Sheet3!$A$1:$CX$7,3)</f>
        <v>0</v>
      </c>
      <c r="K140" s="15"/>
      <c r="L140" s="16">
        <f>HLOOKUP(K140,Sheet3!$A$1:$CX$7,4)</f>
        <v>0</v>
      </c>
      <c r="M140" s="17"/>
      <c r="N140" s="14">
        <f>HLOOKUP(M140,Sheet3!$A$1:$CX$7,5)</f>
        <v>0</v>
      </c>
      <c r="O140" s="19"/>
      <c r="P140" s="16">
        <f>HLOOKUP(O140,Sheet3!$A$1:$CX$7,6)</f>
        <v>0</v>
      </c>
      <c r="Q140" s="17"/>
      <c r="R140" s="18">
        <f>HLOOKUP(Q140,Sheet3!$A$1:$CX$7,7)</f>
        <v>0</v>
      </c>
      <c r="S140" s="15"/>
      <c r="T140" s="16">
        <f>HLOOKUP(S140,Sheet3!$A$1:$CX$7,4)</f>
        <v>0</v>
      </c>
      <c r="U140" s="17"/>
      <c r="V140" s="14">
        <f>HLOOKUP(U140,Sheet3!$A$1:$CX$7,5)</f>
        <v>0</v>
      </c>
      <c r="W140" s="19"/>
      <c r="X140" s="16">
        <f>HLOOKUP(W140,Sheet3!$A$1:$CX$7,6)</f>
        <v>0</v>
      </c>
      <c r="Y140" s="17"/>
      <c r="Z140" s="18">
        <f>HLOOKUP(Y140,Sheet3!$A$1:$CX$7,7)</f>
        <v>0</v>
      </c>
      <c r="AA140" s="15">
        <v>73</v>
      </c>
      <c r="AB140" s="16">
        <f>HLOOKUP(AA140,Sheet3!$A$1:$CX$7,2)</f>
        <v>28</v>
      </c>
      <c r="AC140" s="17"/>
      <c r="AD140" s="14">
        <f>HLOOKUP(AC140,Sheet3!$A$1:$CX$7,3)</f>
        <v>0</v>
      </c>
      <c r="AE140" s="20">
        <f t="shared" si="8"/>
        <v>35</v>
      </c>
      <c r="AF140" s="21">
        <f t="shared" si="9"/>
        <v>136</v>
      </c>
      <c r="AH140" s="1">
        <f t="shared" si="10"/>
        <v>1.351001001281E+23</v>
      </c>
    </row>
    <row r="141" spans="1:34" ht="14.25">
      <c r="A141" s="22" t="s">
        <v>83</v>
      </c>
      <c r="B141" s="23" t="s">
        <v>314</v>
      </c>
      <c r="C141" s="15"/>
      <c r="D141" s="16">
        <f>HLOOKUP(C141,Sheet3!$A$1:$CX$7,2)</f>
        <v>0</v>
      </c>
      <c r="E141" s="17"/>
      <c r="F141" s="14">
        <f>HLOOKUP(E141,Sheet3!$A$1:$CX$7,3)</f>
        <v>0</v>
      </c>
      <c r="G141" s="15">
        <v>84</v>
      </c>
      <c r="H141" s="16">
        <f>HLOOKUP(G141,Sheet3!$A$1:$CX$7,2)</f>
        <v>17</v>
      </c>
      <c r="I141" s="17"/>
      <c r="J141" s="18">
        <f>HLOOKUP(I141,Sheet3!$A$1:$CX$7,3)</f>
        <v>0</v>
      </c>
      <c r="K141" s="15"/>
      <c r="L141" s="16">
        <f>HLOOKUP(K141,Sheet3!$A$1:$CX$7,4)</f>
        <v>0</v>
      </c>
      <c r="M141" s="17"/>
      <c r="N141" s="14">
        <f>HLOOKUP(M141,Sheet3!$A$1:$CX$7,5)</f>
        <v>0</v>
      </c>
      <c r="O141" s="19"/>
      <c r="P141" s="16">
        <f>HLOOKUP(O141,Sheet3!$A$1:$CX$7,6)</f>
        <v>0</v>
      </c>
      <c r="Q141" s="17"/>
      <c r="R141" s="18">
        <f>HLOOKUP(Q141,Sheet3!$A$1:$CX$7,7)</f>
        <v>0</v>
      </c>
      <c r="S141" s="15"/>
      <c r="T141" s="16">
        <f>HLOOKUP(S141,Sheet3!$A$1:$CX$7,4)</f>
        <v>0</v>
      </c>
      <c r="U141" s="17"/>
      <c r="V141" s="14">
        <f>HLOOKUP(U141,Sheet3!$A$1:$CX$7,5)</f>
        <v>0</v>
      </c>
      <c r="W141" s="19"/>
      <c r="X141" s="16">
        <f>HLOOKUP(W141,Sheet3!$A$1:$CX$7,6)</f>
        <v>0</v>
      </c>
      <c r="Y141" s="17"/>
      <c r="Z141" s="18">
        <f>HLOOKUP(Y141,Sheet3!$A$1:$CX$7,7)</f>
        <v>0</v>
      </c>
      <c r="AA141" s="15">
        <v>84</v>
      </c>
      <c r="AB141" s="16">
        <f>HLOOKUP(AA141,Sheet3!$A$1:$CX$7,2)</f>
        <v>17</v>
      </c>
      <c r="AC141" s="17"/>
      <c r="AD141" s="14">
        <f>HLOOKUP(AC141,Sheet3!$A$1:$CX$7,3)</f>
        <v>0</v>
      </c>
      <c r="AE141" s="20">
        <f t="shared" si="8"/>
        <v>34</v>
      </c>
      <c r="AF141" s="21">
        <f t="shared" si="9"/>
        <v>137</v>
      </c>
      <c r="AH141" s="1">
        <f t="shared" si="10"/>
        <v>1.341001001171E+23</v>
      </c>
    </row>
    <row r="142" spans="1:34" ht="14.25">
      <c r="A142" s="22" t="s">
        <v>142</v>
      </c>
      <c r="B142" s="23" t="s">
        <v>329</v>
      </c>
      <c r="C142" s="15"/>
      <c r="D142" s="16">
        <f>HLOOKUP(C142,Sheet3!$A$1:$CX$7,2)</f>
        <v>0</v>
      </c>
      <c r="E142" s="17"/>
      <c r="F142" s="14">
        <f>HLOOKUP(E142,Sheet3!$A$1:$CX$7,3)</f>
        <v>0</v>
      </c>
      <c r="G142" s="15">
        <v>68</v>
      </c>
      <c r="H142" s="16">
        <f>HLOOKUP(G142,Sheet3!$A$1:$CX$7,2)</f>
        <v>33</v>
      </c>
      <c r="I142" s="17"/>
      <c r="J142" s="18">
        <f>HLOOKUP(I142,Sheet3!$A$1:$CX$7,3)</f>
        <v>0</v>
      </c>
      <c r="K142" s="15"/>
      <c r="L142" s="16">
        <f>HLOOKUP(K142,Sheet3!$A$1:$CX$7,4)</f>
        <v>0</v>
      </c>
      <c r="M142" s="17"/>
      <c r="N142" s="14">
        <f>HLOOKUP(M142,Sheet3!$A$1:$CX$7,5)</f>
        <v>0</v>
      </c>
      <c r="O142" s="19"/>
      <c r="P142" s="16">
        <f>HLOOKUP(O142,Sheet3!$A$1:$CX$7,6)</f>
        <v>0</v>
      </c>
      <c r="Q142" s="17"/>
      <c r="R142" s="18">
        <f>HLOOKUP(Q142,Sheet3!$A$1:$CX$7,7)</f>
        <v>0</v>
      </c>
      <c r="S142" s="15"/>
      <c r="T142" s="16">
        <f>HLOOKUP(S142,Sheet3!$A$1:$CX$7,4)</f>
        <v>0</v>
      </c>
      <c r="U142" s="17"/>
      <c r="V142" s="14">
        <f>HLOOKUP(U142,Sheet3!$A$1:$CX$7,5)</f>
        <v>0</v>
      </c>
      <c r="W142" s="19"/>
      <c r="X142" s="16">
        <f>HLOOKUP(W142,Sheet3!$A$1:$CX$7,6)</f>
        <v>0</v>
      </c>
      <c r="Y142" s="17"/>
      <c r="Z142" s="18">
        <f>HLOOKUP(Y142,Sheet3!$A$1:$CX$7,7)</f>
        <v>0</v>
      </c>
      <c r="AA142" s="15"/>
      <c r="AB142" s="16">
        <f>HLOOKUP(AA142,Sheet3!$A$1:$CX$7,2)</f>
        <v>0</v>
      </c>
      <c r="AC142" s="17"/>
      <c r="AD142" s="14">
        <f>HLOOKUP(AC142,Sheet3!$A$1:$CX$7,3)</f>
        <v>0</v>
      </c>
      <c r="AE142" s="20">
        <f t="shared" si="8"/>
        <v>33</v>
      </c>
      <c r="AF142" s="21">
        <f t="shared" si="9"/>
        <v>138</v>
      </c>
      <c r="AH142" s="1">
        <f t="shared" si="10"/>
        <v>1.331001001001E+23</v>
      </c>
    </row>
    <row r="143" spans="1:34" ht="14.25">
      <c r="A143" s="22" t="s">
        <v>59</v>
      </c>
      <c r="B143" s="23" t="s">
        <v>100</v>
      </c>
      <c r="C143" s="15">
        <v>74</v>
      </c>
      <c r="D143" s="16">
        <f>HLOOKUP(C143,Sheet3!$A$1:$CX$7,2)</f>
        <v>27</v>
      </c>
      <c r="E143" s="17"/>
      <c r="F143" s="14">
        <f>HLOOKUP(E143,Sheet3!$A$1:$CX$7,3)</f>
        <v>0</v>
      </c>
      <c r="G143" s="15"/>
      <c r="H143" s="16">
        <f>HLOOKUP(G143,Sheet3!$A$1:$CX$7,2)</f>
        <v>0</v>
      </c>
      <c r="I143" s="17"/>
      <c r="J143" s="18">
        <f>HLOOKUP(I143,Sheet3!$A$1:$CX$7,3)</f>
        <v>0</v>
      </c>
      <c r="K143" s="15"/>
      <c r="L143" s="16">
        <f>HLOOKUP(K143,Sheet3!$A$1:$CX$7,4)</f>
        <v>0</v>
      </c>
      <c r="M143" s="17"/>
      <c r="N143" s="14">
        <f>HLOOKUP(M143,Sheet3!$A$1:$CX$7,5)</f>
        <v>0</v>
      </c>
      <c r="O143" s="19"/>
      <c r="P143" s="16">
        <f>HLOOKUP(O143,Sheet3!$A$1:$CX$7,6)</f>
        <v>0</v>
      </c>
      <c r="Q143" s="17"/>
      <c r="R143" s="18">
        <f>HLOOKUP(Q143,Sheet3!$A$1:$CX$7,7)</f>
        <v>0</v>
      </c>
      <c r="S143" s="15"/>
      <c r="T143" s="16">
        <f>HLOOKUP(S143,Sheet3!$A$1:$CX$7,4)</f>
        <v>0</v>
      </c>
      <c r="U143" s="17"/>
      <c r="V143" s="14">
        <f>HLOOKUP(U143,Sheet3!$A$1:$CX$7,5)</f>
        <v>0</v>
      </c>
      <c r="W143" s="19"/>
      <c r="X143" s="16">
        <f>HLOOKUP(W143,Sheet3!$A$1:$CX$7,6)</f>
        <v>0</v>
      </c>
      <c r="Y143" s="17"/>
      <c r="Z143" s="18">
        <f>HLOOKUP(Y143,Sheet3!$A$1:$CX$7,7)</f>
        <v>0</v>
      </c>
      <c r="AA143" s="15"/>
      <c r="AB143" s="16">
        <f>HLOOKUP(AA143,Sheet3!$A$1:$CX$7,2)</f>
        <v>0</v>
      </c>
      <c r="AC143" s="17"/>
      <c r="AD143" s="14">
        <f>HLOOKUP(AC143,Sheet3!$A$1:$CX$7,3)</f>
        <v>0</v>
      </c>
      <c r="AE143" s="20">
        <f t="shared" si="8"/>
        <v>27</v>
      </c>
      <c r="AF143" s="21">
        <f t="shared" si="9"/>
        <v>139</v>
      </c>
      <c r="AH143" s="1">
        <f t="shared" si="10"/>
        <v>1.27100100100127E+23</v>
      </c>
    </row>
    <row r="144" spans="1:34" ht="14.25">
      <c r="A144" s="22" t="s">
        <v>77</v>
      </c>
      <c r="B144" s="23" t="s">
        <v>152</v>
      </c>
      <c r="C144" s="15">
        <v>116</v>
      </c>
      <c r="D144" s="16">
        <f>HLOOKUP(C144,Sheet3!$A$1:$CX$7,2)</f>
        <v>0</v>
      </c>
      <c r="E144" s="17"/>
      <c r="F144" s="14">
        <f>HLOOKUP(E144,Sheet3!$A$1:$CX$7,3)</f>
        <v>0</v>
      </c>
      <c r="G144" s="15">
        <v>75</v>
      </c>
      <c r="H144" s="16">
        <f>HLOOKUP(G144,Sheet3!$A$1:$CX$7,2)</f>
        <v>26</v>
      </c>
      <c r="I144" s="17"/>
      <c r="J144" s="18">
        <f>HLOOKUP(I144,Sheet3!$A$1:$CX$7,3)</f>
        <v>0</v>
      </c>
      <c r="K144" s="15"/>
      <c r="L144" s="16">
        <f>HLOOKUP(K144,Sheet3!$A$1:$CX$7,4)</f>
        <v>0</v>
      </c>
      <c r="M144" s="17"/>
      <c r="N144" s="14">
        <f>HLOOKUP(M144,Sheet3!$A$1:$CX$7,5)</f>
        <v>0</v>
      </c>
      <c r="O144" s="19"/>
      <c r="P144" s="16">
        <f>HLOOKUP(O144,Sheet3!$A$1:$CX$7,6)</f>
        <v>0</v>
      </c>
      <c r="Q144" s="17"/>
      <c r="R144" s="18">
        <f>HLOOKUP(Q144,Sheet3!$A$1:$CX$7,7)</f>
        <v>0</v>
      </c>
      <c r="S144" s="15"/>
      <c r="T144" s="16">
        <f>HLOOKUP(S144,Sheet3!$A$1:$CX$7,4)</f>
        <v>0</v>
      </c>
      <c r="U144" s="17"/>
      <c r="V144" s="14">
        <f>HLOOKUP(U144,Sheet3!$A$1:$CX$7,5)</f>
        <v>0</v>
      </c>
      <c r="W144" s="19"/>
      <c r="X144" s="16">
        <f>HLOOKUP(W144,Sheet3!$A$1:$CX$7,6)</f>
        <v>0</v>
      </c>
      <c r="Y144" s="17"/>
      <c r="Z144" s="18">
        <f>HLOOKUP(Y144,Sheet3!$A$1:$CX$7,7)</f>
        <v>0</v>
      </c>
      <c r="AA144" s="15"/>
      <c r="AB144" s="16">
        <f>HLOOKUP(AA144,Sheet3!$A$1:$CX$7,2)</f>
        <v>0</v>
      </c>
      <c r="AC144" s="17"/>
      <c r="AD144" s="14">
        <f>HLOOKUP(AC144,Sheet3!$A$1:$CX$7,3)</f>
        <v>0</v>
      </c>
      <c r="AE144" s="20">
        <f t="shared" si="8"/>
        <v>26</v>
      </c>
      <c r="AF144" s="21">
        <f t="shared" si="9"/>
        <v>140</v>
      </c>
      <c r="AH144" s="1">
        <f t="shared" si="10"/>
        <v>1.261001001001E+23</v>
      </c>
    </row>
    <row r="145" spans="1:34" ht="14.25">
      <c r="A145" s="22" t="s">
        <v>309</v>
      </c>
      <c r="B145" s="23" t="s">
        <v>311</v>
      </c>
      <c r="C145" s="15"/>
      <c r="D145" s="16">
        <f>HLOOKUP(C145,Sheet3!$A$1:$CX$7,2)</f>
        <v>0</v>
      </c>
      <c r="E145" s="17"/>
      <c r="F145" s="14">
        <f>HLOOKUP(E145,Sheet3!$A$1:$CX$7,3)</f>
        <v>0</v>
      </c>
      <c r="G145" s="15">
        <v>76</v>
      </c>
      <c r="H145" s="16">
        <f>HLOOKUP(G145,Sheet3!$A$1:$CX$7,2)</f>
        <v>25</v>
      </c>
      <c r="I145" s="17"/>
      <c r="J145" s="18">
        <f>HLOOKUP(I145,Sheet3!$A$1:$CX$7,3)</f>
        <v>0</v>
      </c>
      <c r="K145" s="15"/>
      <c r="L145" s="16">
        <f>HLOOKUP(K145,Sheet3!$A$1:$CX$7,4)</f>
        <v>0</v>
      </c>
      <c r="M145" s="17"/>
      <c r="N145" s="14">
        <f>HLOOKUP(M145,Sheet3!$A$1:$CX$7,5)</f>
        <v>0</v>
      </c>
      <c r="O145" s="19"/>
      <c r="P145" s="16">
        <f>HLOOKUP(O145,Sheet3!$A$1:$CX$7,6)</f>
        <v>0</v>
      </c>
      <c r="Q145" s="17"/>
      <c r="R145" s="18">
        <f>HLOOKUP(Q145,Sheet3!$A$1:$CX$7,7)</f>
        <v>0</v>
      </c>
      <c r="S145" s="15"/>
      <c r="T145" s="16">
        <f>HLOOKUP(S145,Sheet3!$A$1:$CX$7,4)</f>
        <v>0</v>
      </c>
      <c r="U145" s="17"/>
      <c r="V145" s="14">
        <f>HLOOKUP(U145,Sheet3!$A$1:$CX$7,5)</f>
        <v>0</v>
      </c>
      <c r="W145" s="19"/>
      <c r="X145" s="16">
        <f>HLOOKUP(W145,Sheet3!$A$1:$CX$7,6)</f>
        <v>0</v>
      </c>
      <c r="Y145" s="17"/>
      <c r="Z145" s="18">
        <f>HLOOKUP(Y145,Sheet3!$A$1:$CX$7,7)</f>
        <v>0</v>
      </c>
      <c r="AA145" s="15"/>
      <c r="AB145" s="16">
        <f>HLOOKUP(AA145,Sheet3!$A$1:$CX$7,2)</f>
        <v>0</v>
      </c>
      <c r="AC145" s="17"/>
      <c r="AD145" s="14">
        <f>HLOOKUP(AC145,Sheet3!$A$1:$CX$7,3)</f>
        <v>0</v>
      </c>
      <c r="AE145" s="20">
        <f t="shared" si="8"/>
        <v>25</v>
      </c>
      <c r="AF145" s="21">
        <f t="shared" si="9"/>
        <v>141</v>
      </c>
      <c r="AH145" s="1">
        <f t="shared" si="10"/>
        <v>1.251001001001E+23</v>
      </c>
    </row>
    <row r="146" spans="1:34" ht="14.25">
      <c r="A146" s="22" t="s">
        <v>75</v>
      </c>
      <c r="B146" s="23" t="s">
        <v>104</v>
      </c>
      <c r="C146" s="15">
        <v>77</v>
      </c>
      <c r="D146" s="16">
        <f>HLOOKUP(C146,Sheet3!$A$1:$CX$7,2)</f>
        <v>24</v>
      </c>
      <c r="E146" s="17"/>
      <c r="F146" s="14">
        <f>HLOOKUP(E146,Sheet3!$A$1:$CX$7,3)</f>
        <v>0</v>
      </c>
      <c r="G146" s="15"/>
      <c r="H146" s="16">
        <f>HLOOKUP(G146,Sheet3!$A$1:$CX$7,2)</f>
        <v>0</v>
      </c>
      <c r="I146" s="17"/>
      <c r="J146" s="18">
        <f>HLOOKUP(I146,Sheet3!$A$1:$CX$7,3)</f>
        <v>0</v>
      </c>
      <c r="K146" s="15"/>
      <c r="L146" s="16">
        <f>HLOOKUP(K146,Sheet3!$A$1:$CX$7,4)</f>
        <v>0</v>
      </c>
      <c r="M146" s="17"/>
      <c r="N146" s="14">
        <f>HLOOKUP(M146,Sheet3!$A$1:$CX$7,5)</f>
        <v>0</v>
      </c>
      <c r="O146" s="19"/>
      <c r="P146" s="16">
        <f>HLOOKUP(O146,Sheet3!$A$1:$CX$7,6)</f>
        <v>0</v>
      </c>
      <c r="Q146" s="17"/>
      <c r="R146" s="18">
        <f>HLOOKUP(Q146,Sheet3!$A$1:$CX$7,7)</f>
        <v>0</v>
      </c>
      <c r="S146" s="15"/>
      <c r="T146" s="16">
        <f>HLOOKUP(S146,Sheet3!$A$1:$CX$7,4)</f>
        <v>0</v>
      </c>
      <c r="U146" s="17"/>
      <c r="V146" s="14">
        <f>HLOOKUP(U146,Sheet3!$A$1:$CX$7,5)</f>
        <v>0</v>
      </c>
      <c r="W146" s="19"/>
      <c r="X146" s="16">
        <f>HLOOKUP(W146,Sheet3!$A$1:$CX$7,6)</f>
        <v>0</v>
      </c>
      <c r="Y146" s="17"/>
      <c r="Z146" s="18">
        <f>HLOOKUP(Y146,Sheet3!$A$1:$CX$7,7)</f>
        <v>0</v>
      </c>
      <c r="AA146" s="15"/>
      <c r="AB146" s="16">
        <f>HLOOKUP(AA146,Sheet3!$A$1:$CX$7,2)</f>
        <v>0</v>
      </c>
      <c r="AC146" s="17"/>
      <c r="AD146" s="14">
        <f>HLOOKUP(AC146,Sheet3!$A$1:$CX$7,3)</f>
        <v>0</v>
      </c>
      <c r="AE146" s="20">
        <f t="shared" si="8"/>
        <v>24</v>
      </c>
      <c r="AF146" s="21">
        <f t="shared" si="9"/>
        <v>142</v>
      </c>
      <c r="AH146" s="1">
        <f t="shared" si="10"/>
        <v>1.24100100100124E+23</v>
      </c>
    </row>
    <row r="147" spans="1:34" ht="14.25">
      <c r="A147" s="22" t="s">
        <v>317</v>
      </c>
      <c r="B147" s="23" t="s">
        <v>332</v>
      </c>
      <c r="C147" s="15"/>
      <c r="D147" s="16">
        <f>HLOOKUP(C147,Sheet3!$A$1:$CX$7,2)</f>
        <v>0</v>
      </c>
      <c r="E147" s="17"/>
      <c r="F147" s="14">
        <f>HLOOKUP(E147,Sheet3!$A$1:$CX$7,3)</f>
        <v>0</v>
      </c>
      <c r="G147" s="15">
        <v>81</v>
      </c>
      <c r="H147" s="16">
        <f>HLOOKUP(G147,Sheet3!$A$1:$CX$7,2)</f>
        <v>20</v>
      </c>
      <c r="I147" s="17"/>
      <c r="J147" s="18">
        <f>HLOOKUP(I147,Sheet3!$A$1:$CX$7,3)</f>
        <v>0</v>
      </c>
      <c r="K147" s="15"/>
      <c r="L147" s="16">
        <f>HLOOKUP(K147,Sheet3!$A$1:$CX$7,4)</f>
        <v>0</v>
      </c>
      <c r="M147" s="17"/>
      <c r="N147" s="14">
        <f>HLOOKUP(M147,Sheet3!$A$1:$CX$7,5)</f>
        <v>0</v>
      </c>
      <c r="O147" s="19"/>
      <c r="P147" s="16">
        <f>HLOOKUP(O147,Sheet3!$A$1:$CX$7,6)</f>
        <v>0</v>
      </c>
      <c r="Q147" s="17"/>
      <c r="R147" s="18">
        <f>HLOOKUP(Q147,Sheet3!$A$1:$CX$7,7)</f>
        <v>0</v>
      </c>
      <c r="S147" s="15"/>
      <c r="T147" s="16">
        <f>HLOOKUP(S147,Sheet3!$A$1:$CX$7,4)</f>
        <v>0</v>
      </c>
      <c r="U147" s="17"/>
      <c r="V147" s="14">
        <f>HLOOKUP(U147,Sheet3!$A$1:$CX$7,5)</f>
        <v>0</v>
      </c>
      <c r="W147" s="19"/>
      <c r="X147" s="16">
        <f>HLOOKUP(W147,Sheet3!$A$1:$CX$7,6)</f>
        <v>0</v>
      </c>
      <c r="Y147" s="17"/>
      <c r="Z147" s="18">
        <f>HLOOKUP(Y147,Sheet3!$A$1:$CX$7,7)</f>
        <v>0</v>
      </c>
      <c r="AA147" s="15">
        <v>98</v>
      </c>
      <c r="AB147" s="16">
        <f>HLOOKUP(AA147,Sheet3!$A$1:$CX$7,2)</f>
        <v>3</v>
      </c>
      <c r="AC147" s="17"/>
      <c r="AD147" s="14">
        <f>HLOOKUP(AC147,Sheet3!$A$1:$CX$7,3)</f>
        <v>0</v>
      </c>
      <c r="AE147" s="20">
        <f t="shared" si="8"/>
        <v>23</v>
      </c>
      <c r="AF147" s="21">
        <f t="shared" si="9"/>
        <v>143</v>
      </c>
      <c r="AH147" s="1">
        <f t="shared" si="10"/>
        <v>1.231001001031E+23</v>
      </c>
    </row>
    <row r="148" spans="1:34" ht="14.25">
      <c r="A148" s="22" t="s">
        <v>361</v>
      </c>
      <c r="B148" s="23" t="s">
        <v>370</v>
      </c>
      <c r="C148" s="15"/>
      <c r="D148" s="16">
        <f>HLOOKUP(C148,Sheet3!$A$1:$CX$7,2)</f>
        <v>0</v>
      </c>
      <c r="E148" s="17"/>
      <c r="F148" s="14">
        <f>HLOOKUP(E148,Sheet3!$A$1:$CX$7,3)</f>
        <v>0</v>
      </c>
      <c r="G148" s="15"/>
      <c r="H148" s="16">
        <f>HLOOKUP(G148,Sheet3!$A$1:$CX$7,2)</f>
        <v>0</v>
      </c>
      <c r="I148" s="17"/>
      <c r="J148" s="18">
        <f>HLOOKUP(I148,Sheet3!$A$1:$CX$7,3)</f>
        <v>0</v>
      </c>
      <c r="K148" s="15"/>
      <c r="L148" s="16">
        <f>HLOOKUP(K148,Sheet3!$A$1:$CX$7,4)</f>
        <v>0</v>
      </c>
      <c r="M148" s="17"/>
      <c r="N148" s="14">
        <f>HLOOKUP(M148,Sheet3!$A$1:$CX$7,5)</f>
        <v>0</v>
      </c>
      <c r="O148" s="19"/>
      <c r="P148" s="16">
        <f>HLOOKUP(O148,Sheet3!$A$1:$CX$7,6)</f>
        <v>0</v>
      </c>
      <c r="Q148" s="17"/>
      <c r="R148" s="18">
        <f>HLOOKUP(Q148,Sheet3!$A$1:$CX$7,7)</f>
        <v>0</v>
      </c>
      <c r="S148" s="15"/>
      <c r="T148" s="16">
        <f>HLOOKUP(S148,Sheet3!$A$1:$CX$7,4)</f>
        <v>0</v>
      </c>
      <c r="U148" s="17"/>
      <c r="V148" s="14">
        <f>HLOOKUP(U148,Sheet3!$A$1:$CX$7,5)</f>
        <v>0</v>
      </c>
      <c r="W148" s="19"/>
      <c r="X148" s="16">
        <f>HLOOKUP(W148,Sheet3!$A$1:$CX$7,6)</f>
        <v>0</v>
      </c>
      <c r="Y148" s="17"/>
      <c r="Z148" s="18">
        <f>HLOOKUP(Y148,Sheet3!$A$1:$CX$7,7)</f>
        <v>0</v>
      </c>
      <c r="AA148" s="15">
        <v>79</v>
      </c>
      <c r="AB148" s="16">
        <f>HLOOKUP(AA148,Sheet3!$A$1:$CX$7,2)</f>
        <v>22</v>
      </c>
      <c r="AC148" s="17"/>
      <c r="AD148" s="14">
        <f>HLOOKUP(AC148,Sheet3!$A$1:$CX$7,3)</f>
        <v>0</v>
      </c>
      <c r="AE148" s="20">
        <f t="shared" si="8"/>
        <v>22</v>
      </c>
      <c r="AF148" s="21">
        <f t="shared" si="9"/>
        <v>144</v>
      </c>
      <c r="AH148" s="1">
        <f t="shared" si="10"/>
        <v>1.221001001221E+23</v>
      </c>
    </row>
    <row r="149" spans="1:34" ht="14.25">
      <c r="A149" s="22" t="s">
        <v>45</v>
      </c>
      <c r="B149" s="23" t="s">
        <v>109</v>
      </c>
      <c r="C149" s="15">
        <v>80</v>
      </c>
      <c r="D149" s="16">
        <f>HLOOKUP(C149,Sheet3!$A$1:$CX$7,2)</f>
        <v>21</v>
      </c>
      <c r="E149" s="17"/>
      <c r="F149" s="14">
        <f>HLOOKUP(E149,Sheet3!$A$1:$CX$7,3)</f>
        <v>0</v>
      </c>
      <c r="G149" s="15"/>
      <c r="H149" s="16">
        <f>HLOOKUP(G149,Sheet3!$A$1:$CX$7,2)</f>
        <v>0</v>
      </c>
      <c r="I149" s="17"/>
      <c r="J149" s="18">
        <f>HLOOKUP(I149,Sheet3!$A$1:$CX$7,3)</f>
        <v>0</v>
      </c>
      <c r="K149" s="15"/>
      <c r="L149" s="16">
        <f>HLOOKUP(K149,Sheet3!$A$1:$CX$7,4)</f>
        <v>0</v>
      </c>
      <c r="M149" s="17"/>
      <c r="N149" s="14">
        <f>HLOOKUP(M149,Sheet3!$A$1:$CX$7,5)</f>
        <v>0</v>
      </c>
      <c r="O149" s="19"/>
      <c r="P149" s="16">
        <f>HLOOKUP(O149,Sheet3!$A$1:$CX$7,6)</f>
        <v>0</v>
      </c>
      <c r="Q149" s="17"/>
      <c r="R149" s="18">
        <f>HLOOKUP(Q149,Sheet3!$A$1:$CX$7,7)</f>
        <v>0</v>
      </c>
      <c r="S149" s="15"/>
      <c r="T149" s="16">
        <f>HLOOKUP(S149,Sheet3!$A$1:$CX$7,4)</f>
        <v>0</v>
      </c>
      <c r="U149" s="17"/>
      <c r="V149" s="14">
        <f>HLOOKUP(U149,Sheet3!$A$1:$CX$7,5)</f>
        <v>0</v>
      </c>
      <c r="W149" s="19"/>
      <c r="X149" s="16">
        <f>HLOOKUP(W149,Sheet3!$A$1:$CX$7,6)</f>
        <v>0</v>
      </c>
      <c r="Y149" s="17"/>
      <c r="Z149" s="18">
        <f>HLOOKUP(Y149,Sheet3!$A$1:$CX$7,7)</f>
        <v>0</v>
      </c>
      <c r="AA149" s="15"/>
      <c r="AB149" s="16">
        <f>HLOOKUP(AA149,Sheet3!$A$1:$CX$7,2)</f>
        <v>0</v>
      </c>
      <c r="AC149" s="17"/>
      <c r="AD149" s="14">
        <f>HLOOKUP(AC149,Sheet3!$A$1:$CX$7,3)</f>
        <v>0</v>
      </c>
      <c r="AE149" s="20">
        <f t="shared" si="8"/>
        <v>21</v>
      </c>
      <c r="AF149" s="21">
        <f t="shared" si="9"/>
        <v>145</v>
      </c>
      <c r="AH149" s="1">
        <f t="shared" si="10"/>
        <v>1.21100100100121E+23</v>
      </c>
    </row>
    <row r="150" spans="1:34" ht="14.25">
      <c r="A150" s="22" t="s">
        <v>65</v>
      </c>
      <c r="B150" s="23" t="s">
        <v>134</v>
      </c>
      <c r="C150" s="15">
        <v>102</v>
      </c>
      <c r="D150" s="16">
        <f>HLOOKUP(C150,Sheet3!$A$1:$CX$7,2)</f>
        <v>0</v>
      </c>
      <c r="E150" s="17"/>
      <c r="F150" s="14">
        <f>HLOOKUP(E150,Sheet3!$A$1:$CX$7,3)</f>
        <v>0</v>
      </c>
      <c r="G150" s="15">
        <v>80</v>
      </c>
      <c r="H150" s="16">
        <f>HLOOKUP(G150,Sheet3!$A$1:$CX$7,2)</f>
        <v>21</v>
      </c>
      <c r="I150" s="17"/>
      <c r="J150" s="18">
        <f>HLOOKUP(I150,Sheet3!$A$1:$CX$7,3)</f>
        <v>0</v>
      </c>
      <c r="K150" s="15"/>
      <c r="L150" s="16">
        <f>HLOOKUP(K150,Sheet3!$A$1:$CX$7,4)</f>
        <v>0</v>
      </c>
      <c r="M150" s="17"/>
      <c r="N150" s="14">
        <f>HLOOKUP(M150,Sheet3!$A$1:$CX$7,5)</f>
        <v>0</v>
      </c>
      <c r="O150" s="19"/>
      <c r="P150" s="16">
        <f>HLOOKUP(O150,Sheet3!$A$1:$CX$7,6)</f>
        <v>0</v>
      </c>
      <c r="Q150" s="17"/>
      <c r="R150" s="18">
        <f>HLOOKUP(Q150,Sheet3!$A$1:$CX$7,7)</f>
        <v>0</v>
      </c>
      <c r="S150" s="15"/>
      <c r="T150" s="16">
        <f>HLOOKUP(S150,Sheet3!$A$1:$CX$7,4)</f>
        <v>0</v>
      </c>
      <c r="U150" s="17"/>
      <c r="V150" s="14">
        <f>HLOOKUP(U150,Sheet3!$A$1:$CX$7,5)</f>
        <v>0</v>
      </c>
      <c r="W150" s="19"/>
      <c r="X150" s="16">
        <f>HLOOKUP(W150,Sheet3!$A$1:$CX$7,6)</f>
        <v>0</v>
      </c>
      <c r="Y150" s="17"/>
      <c r="Z150" s="18">
        <f>HLOOKUP(Y150,Sheet3!$A$1:$CX$7,7)</f>
        <v>0</v>
      </c>
      <c r="AA150" s="15"/>
      <c r="AB150" s="16">
        <f>HLOOKUP(AA150,Sheet3!$A$1:$CX$7,2)</f>
        <v>0</v>
      </c>
      <c r="AC150" s="17"/>
      <c r="AD150" s="14">
        <f>HLOOKUP(AC150,Sheet3!$A$1:$CX$7,3)</f>
        <v>0</v>
      </c>
      <c r="AE150" s="20">
        <f t="shared" si="8"/>
        <v>21</v>
      </c>
      <c r="AF150" s="21">
        <f t="shared" si="9"/>
        <v>146</v>
      </c>
      <c r="AH150" s="1">
        <f t="shared" si="10"/>
        <v>1.211001001001E+23</v>
      </c>
    </row>
    <row r="151" spans="1:34" ht="14.25">
      <c r="A151" s="22" t="s">
        <v>317</v>
      </c>
      <c r="B151" s="23" t="s">
        <v>319</v>
      </c>
      <c r="C151" s="15"/>
      <c r="D151" s="16">
        <f>HLOOKUP(C151,Sheet3!$A$1:$CX$7,2)</f>
        <v>0</v>
      </c>
      <c r="E151" s="17"/>
      <c r="F151" s="14">
        <f>HLOOKUP(E151,Sheet3!$A$1:$CX$7,3)</f>
        <v>0</v>
      </c>
      <c r="G151" s="15">
        <v>81</v>
      </c>
      <c r="H151" s="16">
        <f>HLOOKUP(G151,Sheet3!$A$1:$CX$7,2)</f>
        <v>20</v>
      </c>
      <c r="I151" s="17"/>
      <c r="J151" s="18">
        <f>HLOOKUP(I151,Sheet3!$A$1:$CX$7,3)</f>
        <v>0</v>
      </c>
      <c r="K151" s="15"/>
      <c r="L151" s="16">
        <f>HLOOKUP(K151,Sheet3!$A$1:$CX$7,4)</f>
        <v>0</v>
      </c>
      <c r="M151" s="17"/>
      <c r="N151" s="14">
        <f>HLOOKUP(M151,Sheet3!$A$1:$CX$7,5)</f>
        <v>0</v>
      </c>
      <c r="O151" s="19"/>
      <c r="P151" s="16">
        <f>HLOOKUP(O151,Sheet3!$A$1:$CX$7,6)</f>
        <v>0</v>
      </c>
      <c r="Q151" s="17"/>
      <c r="R151" s="18">
        <f>HLOOKUP(Q151,Sheet3!$A$1:$CX$7,7)</f>
        <v>0</v>
      </c>
      <c r="S151" s="15"/>
      <c r="T151" s="16">
        <f>HLOOKUP(S151,Sheet3!$A$1:$CX$7,4)</f>
        <v>0</v>
      </c>
      <c r="U151" s="17"/>
      <c r="V151" s="14">
        <f>HLOOKUP(U151,Sheet3!$A$1:$CX$7,5)</f>
        <v>0</v>
      </c>
      <c r="W151" s="19"/>
      <c r="X151" s="16">
        <f>HLOOKUP(W151,Sheet3!$A$1:$CX$7,6)</f>
        <v>0</v>
      </c>
      <c r="Y151" s="17"/>
      <c r="Z151" s="18">
        <f>HLOOKUP(Y151,Sheet3!$A$1:$CX$7,7)</f>
        <v>0</v>
      </c>
      <c r="AA151" s="15"/>
      <c r="AB151" s="16">
        <f>HLOOKUP(AA151,Sheet3!$A$1:$CX$7,2)</f>
        <v>0</v>
      </c>
      <c r="AC151" s="17"/>
      <c r="AD151" s="14">
        <f>HLOOKUP(AC151,Sheet3!$A$1:$CX$7,3)</f>
        <v>0</v>
      </c>
      <c r="AE151" s="20">
        <f t="shared" si="8"/>
        <v>20</v>
      </c>
      <c r="AF151" s="21">
        <f t="shared" si="9"/>
        <v>147</v>
      </c>
      <c r="AH151" s="1">
        <f t="shared" si="10"/>
        <v>1.201001001001E+23</v>
      </c>
    </row>
    <row r="152" spans="1:34" ht="14.25">
      <c r="A152" s="22" t="s">
        <v>192</v>
      </c>
      <c r="B152" s="23" t="s">
        <v>194</v>
      </c>
      <c r="C152" s="15">
        <v>149</v>
      </c>
      <c r="D152" s="16">
        <f>HLOOKUP(C152,Sheet3!$A$1:$CX$7,2)</f>
        <v>0</v>
      </c>
      <c r="E152" s="17"/>
      <c r="F152" s="14">
        <f>HLOOKUP(E152,Sheet3!$A$1:$CX$7,3)</f>
        <v>0</v>
      </c>
      <c r="G152" s="15">
        <v>83</v>
      </c>
      <c r="H152" s="16">
        <f>HLOOKUP(G152,Sheet3!$A$1:$CX$7,2)</f>
        <v>18</v>
      </c>
      <c r="I152" s="17"/>
      <c r="J152" s="18">
        <f>HLOOKUP(I152,Sheet3!$A$1:$CX$7,3)</f>
        <v>0</v>
      </c>
      <c r="K152" s="15"/>
      <c r="L152" s="16">
        <f>HLOOKUP(K152,Sheet3!$A$1:$CX$7,4)</f>
        <v>0</v>
      </c>
      <c r="M152" s="17"/>
      <c r="N152" s="14">
        <f>HLOOKUP(M152,Sheet3!$A$1:$CX$7,5)</f>
        <v>0</v>
      </c>
      <c r="O152" s="19"/>
      <c r="P152" s="16">
        <f>HLOOKUP(O152,Sheet3!$A$1:$CX$7,6)</f>
        <v>0</v>
      </c>
      <c r="Q152" s="17"/>
      <c r="R152" s="18">
        <f>HLOOKUP(Q152,Sheet3!$A$1:$CX$7,7)</f>
        <v>0</v>
      </c>
      <c r="S152" s="15"/>
      <c r="T152" s="16">
        <f>HLOOKUP(S152,Sheet3!$A$1:$CX$7,4)</f>
        <v>0</v>
      </c>
      <c r="U152" s="17"/>
      <c r="V152" s="14">
        <f>HLOOKUP(U152,Sheet3!$A$1:$CX$7,5)</f>
        <v>0</v>
      </c>
      <c r="W152" s="19"/>
      <c r="X152" s="16">
        <f>HLOOKUP(W152,Sheet3!$A$1:$CX$7,6)</f>
        <v>0</v>
      </c>
      <c r="Y152" s="17"/>
      <c r="Z152" s="18">
        <f>HLOOKUP(Y152,Sheet3!$A$1:$CX$7,7)</f>
        <v>0</v>
      </c>
      <c r="AA152" s="15"/>
      <c r="AB152" s="16">
        <f>HLOOKUP(AA152,Sheet3!$A$1:$CX$7,2)</f>
        <v>0</v>
      </c>
      <c r="AC152" s="17"/>
      <c r="AD152" s="14">
        <f>HLOOKUP(AC152,Sheet3!$A$1:$CX$7,3)</f>
        <v>0</v>
      </c>
      <c r="AE152" s="20">
        <f t="shared" si="8"/>
        <v>18</v>
      </c>
      <c r="AF152" s="21">
        <f t="shared" si="9"/>
        <v>148</v>
      </c>
      <c r="AH152" s="1">
        <f t="shared" si="10"/>
        <v>1.181001001001E+23</v>
      </c>
    </row>
    <row r="153" spans="1:34" ht="14.25">
      <c r="A153" s="22" t="s">
        <v>364</v>
      </c>
      <c r="B153" s="23" t="s">
        <v>371</v>
      </c>
      <c r="C153" s="15"/>
      <c r="D153" s="16">
        <f>HLOOKUP(C153,Sheet3!$A$1:$CX$7,2)</f>
        <v>0</v>
      </c>
      <c r="E153" s="17"/>
      <c r="F153" s="14">
        <f>HLOOKUP(E153,Sheet3!$A$1:$CX$7,3)</f>
        <v>0</v>
      </c>
      <c r="G153" s="15"/>
      <c r="H153" s="16">
        <f>HLOOKUP(G153,Sheet3!$A$1:$CX$7,2)</f>
        <v>0</v>
      </c>
      <c r="I153" s="17"/>
      <c r="J153" s="18">
        <f>HLOOKUP(I153,Sheet3!$A$1:$CX$7,3)</f>
        <v>0</v>
      </c>
      <c r="K153" s="15"/>
      <c r="L153" s="16">
        <f>HLOOKUP(K153,Sheet3!$A$1:$CX$7,4)</f>
        <v>0</v>
      </c>
      <c r="M153" s="17"/>
      <c r="N153" s="14">
        <f>HLOOKUP(M153,Sheet3!$A$1:$CX$7,5)</f>
        <v>0</v>
      </c>
      <c r="O153" s="19"/>
      <c r="P153" s="16">
        <f>HLOOKUP(O153,Sheet3!$A$1:$CX$7,6)</f>
        <v>0</v>
      </c>
      <c r="Q153" s="17"/>
      <c r="R153" s="18">
        <f>HLOOKUP(Q153,Sheet3!$A$1:$CX$7,7)</f>
        <v>0</v>
      </c>
      <c r="S153" s="15"/>
      <c r="T153" s="16">
        <f>HLOOKUP(S153,Sheet3!$A$1:$CX$7,4)</f>
        <v>0</v>
      </c>
      <c r="U153" s="17"/>
      <c r="V153" s="14">
        <f>HLOOKUP(U153,Sheet3!$A$1:$CX$7,5)</f>
        <v>0</v>
      </c>
      <c r="W153" s="19"/>
      <c r="X153" s="16">
        <f>HLOOKUP(W153,Sheet3!$A$1:$CX$7,6)</f>
        <v>0</v>
      </c>
      <c r="Y153" s="17"/>
      <c r="Z153" s="18">
        <f>HLOOKUP(Y153,Sheet3!$A$1:$CX$7,7)</f>
        <v>0</v>
      </c>
      <c r="AA153" s="15">
        <v>85</v>
      </c>
      <c r="AB153" s="16">
        <f>HLOOKUP(AA153,Sheet3!$A$1:$CX$7,2)</f>
        <v>16</v>
      </c>
      <c r="AC153" s="17"/>
      <c r="AD153" s="14">
        <f>HLOOKUP(AC153,Sheet3!$A$1:$CX$7,3)</f>
        <v>0</v>
      </c>
      <c r="AE153" s="20">
        <f t="shared" si="8"/>
        <v>16</v>
      </c>
      <c r="AF153" s="21">
        <f t="shared" si="9"/>
        <v>149</v>
      </c>
      <c r="AH153" s="1">
        <f t="shared" si="10"/>
        <v>1.161001001161E+23</v>
      </c>
    </row>
    <row r="154" spans="1:34" ht="14.25">
      <c r="A154" s="22" t="s">
        <v>326</v>
      </c>
      <c r="B154" s="23" t="s">
        <v>331</v>
      </c>
      <c r="C154" s="15"/>
      <c r="D154" s="16">
        <f>HLOOKUP(C154,Sheet3!$A$1:$CX$7,2)</f>
        <v>0</v>
      </c>
      <c r="E154" s="17"/>
      <c r="F154" s="14">
        <f>HLOOKUP(E154,Sheet3!$A$1:$CX$7,3)</f>
        <v>0</v>
      </c>
      <c r="G154" s="15">
        <v>93</v>
      </c>
      <c r="H154" s="16">
        <f>HLOOKUP(G154,Sheet3!$A$1:$CX$7,2)</f>
        <v>8</v>
      </c>
      <c r="I154" s="17"/>
      <c r="J154" s="18">
        <f>HLOOKUP(I154,Sheet3!$A$1:$CX$7,3)</f>
        <v>0</v>
      </c>
      <c r="K154" s="15"/>
      <c r="L154" s="16">
        <f>HLOOKUP(K154,Sheet3!$A$1:$CX$7,4)</f>
        <v>0</v>
      </c>
      <c r="M154" s="17"/>
      <c r="N154" s="14">
        <f>HLOOKUP(M154,Sheet3!$A$1:$CX$7,5)</f>
        <v>0</v>
      </c>
      <c r="O154" s="19"/>
      <c r="P154" s="16">
        <f>HLOOKUP(O154,Sheet3!$A$1:$CX$7,6)</f>
        <v>0</v>
      </c>
      <c r="Q154" s="17"/>
      <c r="R154" s="18">
        <f>HLOOKUP(Q154,Sheet3!$A$1:$CX$7,7)</f>
        <v>0</v>
      </c>
      <c r="S154" s="15"/>
      <c r="T154" s="16">
        <f>HLOOKUP(S154,Sheet3!$A$1:$CX$7,4)</f>
        <v>0</v>
      </c>
      <c r="U154" s="17"/>
      <c r="V154" s="14">
        <f>HLOOKUP(U154,Sheet3!$A$1:$CX$7,5)</f>
        <v>0</v>
      </c>
      <c r="W154" s="19"/>
      <c r="X154" s="16">
        <f>HLOOKUP(W154,Sheet3!$A$1:$CX$7,6)</f>
        <v>0</v>
      </c>
      <c r="Y154" s="17"/>
      <c r="Z154" s="18">
        <f>HLOOKUP(Y154,Sheet3!$A$1:$CX$7,7)</f>
        <v>0</v>
      </c>
      <c r="AA154" s="15">
        <v>93</v>
      </c>
      <c r="AB154" s="16">
        <f>HLOOKUP(AA154,Sheet3!$A$1:$CX$7,2)</f>
        <v>8</v>
      </c>
      <c r="AC154" s="17"/>
      <c r="AD154" s="14">
        <f>HLOOKUP(AC154,Sheet3!$A$1:$CX$7,3)</f>
        <v>0</v>
      </c>
      <c r="AE154" s="20">
        <f t="shared" si="8"/>
        <v>16</v>
      </c>
      <c r="AF154" s="21">
        <f t="shared" si="9"/>
        <v>150</v>
      </c>
      <c r="AH154" s="1">
        <f t="shared" si="10"/>
        <v>1.161001001081E+23</v>
      </c>
    </row>
    <row r="155" spans="1:34" ht="14.25">
      <c r="A155" s="22" t="s">
        <v>117</v>
      </c>
      <c r="B155" s="23" t="s">
        <v>167</v>
      </c>
      <c r="C155" s="15">
        <v>129</v>
      </c>
      <c r="D155" s="16">
        <f>HLOOKUP(C155,Sheet3!$A$1:$CX$7,2)</f>
        <v>0</v>
      </c>
      <c r="E155" s="17"/>
      <c r="F155" s="14">
        <f>HLOOKUP(E155,Sheet3!$A$1:$CX$7,3)</f>
        <v>0</v>
      </c>
      <c r="G155" s="15">
        <v>86</v>
      </c>
      <c r="H155" s="16">
        <f>HLOOKUP(G155,Sheet3!$A$1:$CX$7,2)</f>
        <v>15</v>
      </c>
      <c r="I155" s="17"/>
      <c r="J155" s="18">
        <f>HLOOKUP(I155,Sheet3!$A$1:$CX$7,3)</f>
        <v>0</v>
      </c>
      <c r="K155" s="15"/>
      <c r="L155" s="16">
        <f>HLOOKUP(K155,Sheet3!$A$1:$CX$7,4)</f>
        <v>0</v>
      </c>
      <c r="M155" s="17"/>
      <c r="N155" s="14">
        <f>HLOOKUP(M155,Sheet3!$A$1:$CX$7,5)</f>
        <v>0</v>
      </c>
      <c r="O155" s="19"/>
      <c r="P155" s="16">
        <f>HLOOKUP(O155,Sheet3!$A$1:$CX$7,6)</f>
        <v>0</v>
      </c>
      <c r="Q155" s="17"/>
      <c r="R155" s="18">
        <f>HLOOKUP(Q155,Sheet3!$A$1:$CX$7,7)</f>
        <v>0</v>
      </c>
      <c r="S155" s="15"/>
      <c r="T155" s="16">
        <f>HLOOKUP(S155,Sheet3!$A$1:$CX$7,4)</f>
        <v>0</v>
      </c>
      <c r="U155" s="17"/>
      <c r="V155" s="14">
        <f>HLOOKUP(U155,Sheet3!$A$1:$CX$7,5)</f>
        <v>0</v>
      </c>
      <c r="W155" s="19"/>
      <c r="X155" s="16">
        <f>HLOOKUP(W155,Sheet3!$A$1:$CX$7,6)</f>
        <v>0</v>
      </c>
      <c r="Y155" s="17"/>
      <c r="Z155" s="18">
        <f>HLOOKUP(Y155,Sheet3!$A$1:$CX$7,7)</f>
        <v>0</v>
      </c>
      <c r="AA155" s="15"/>
      <c r="AB155" s="16">
        <f>HLOOKUP(AA155,Sheet3!$A$1:$CX$7,2)</f>
        <v>0</v>
      </c>
      <c r="AC155" s="17"/>
      <c r="AD155" s="14">
        <f>HLOOKUP(AC155,Sheet3!$A$1:$CX$7,3)</f>
        <v>0</v>
      </c>
      <c r="AE155" s="20">
        <f t="shared" si="8"/>
        <v>15</v>
      </c>
      <c r="AF155" s="21">
        <f t="shared" si="9"/>
        <v>151</v>
      </c>
      <c r="AH155" s="1">
        <f t="shared" si="10"/>
        <v>1.151001001001E+23</v>
      </c>
    </row>
    <row r="156" spans="1:34" ht="14.25">
      <c r="A156" s="22" t="s">
        <v>372</v>
      </c>
      <c r="B156" s="23" t="s">
        <v>373</v>
      </c>
      <c r="C156" s="15"/>
      <c r="D156" s="16">
        <f>HLOOKUP(C156,Sheet3!$A$1:$CX$7,2)</f>
        <v>0</v>
      </c>
      <c r="E156" s="17"/>
      <c r="F156" s="14">
        <f>HLOOKUP(E156,Sheet3!$A$1:$CX$7,3)</f>
        <v>0</v>
      </c>
      <c r="G156" s="15"/>
      <c r="H156" s="16">
        <f>HLOOKUP(G156,Sheet3!$A$1:$CX$7,2)</f>
        <v>0</v>
      </c>
      <c r="I156" s="17"/>
      <c r="J156" s="18">
        <f>HLOOKUP(I156,Sheet3!$A$1:$CX$7,3)</f>
        <v>0</v>
      </c>
      <c r="K156" s="15"/>
      <c r="L156" s="16">
        <f>HLOOKUP(K156,Sheet3!$A$1:$CX$7,4)</f>
        <v>0</v>
      </c>
      <c r="M156" s="17"/>
      <c r="N156" s="14">
        <f>HLOOKUP(M156,Sheet3!$A$1:$CX$7,5)</f>
        <v>0</v>
      </c>
      <c r="O156" s="19"/>
      <c r="P156" s="16">
        <f>HLOOKUP(O156,Sheet3!$A$1:$CX$7,6)</f>
        <v>0</v>
      </c>
      <c r="Q156" s="17"/>
      <c r="R156" s="18">
        <f>HLOOKUP(Q156,Sheet3!$A$1:$CX$7,7)</f>
        <v>0</v>
      </c>
      <c r="S156" s="15"/>
      <c r="T156" s="16">
        <f>HLOOKUP(S156,Sheet3!$A$1:$CX$7,4)</f>
        <v>0</v>
      </c>
      <c r="U156" s="17"/>
      <c r="V156" s="14">
        <f>HLOOKUP(U156,Sheet3!$A$1:$CX$7,5)</f>
        <v>0</v>
      </c>
      <c r="W156" s="19"/>
      <c r="X156" s="16">
        <f>HLOOKUP(W156,Sheet3!$A$1:$CX$7,6)</f>
        <v>0</v>
      </c>
      <c r="Y156" s="17"/>
      <c r="Z156" s="18">
        <f>HLOOKUP(Y156,Sheet3!$A$1:$CX$7,7)</f>
        <v>0</v>
      </c>
      <c r="AA156" s="15">
        <v>87</v>
      </c>
      <c r="AB156" s="16">
        <f>HLOOKUP(AA156,Sheet3!$A$1:$CX$7,2)</f>
        <v>14</v>
      </c>
      <c r="AC156" s="17"/>
      <c r="AD156" s="14">
        <f>HLOOKUP(AC156,Sheet3!$A$1:$CX$7,3)</f>
        <v>0</v>
      </c>
      <c r="AE156" s="20">
        <f t="shared" si="8"/>
        <v>14</v>
      </c>
      <c r="AF156" s="21">
        <f t="shared" si="9"/>
        <v>152</v>
      </c>
      <c r="AH156" s="1">
        <f t="shared" si="10"/>
        <v>1.141001001141E+23</v>
      </c>
    </row>
    <row r="157" spans="1:34" ht="14.25">
      <c r="A157" s="22" t="s">
        <v>309</v>
      </c>
      <c r="B157" s="23" t="s">
        <v>310</v>
      </c>
      <c r="C157" s="15"/>
      <c r="D157" s="16">
        <f>HLOOKUP(C157,Sheet3!$A$1:$CX$7,2)</f>
        <v>0</v>
      </c>
      <c r="E157" s="17"/>
      <c r="F157" s="14">
        <f>HLOOKUP(E157,Sheet3!$A$1:$CX$7,3)</f>
        <v>0</v>
      </c>
      <c r="G157" s="15">
        <v>87</v>
      </c>
      <c r="H157" s="16">
        <f>HLOOKUP(G157,Sheet3!$A$1:$CX$7,2)</f>
        <v>14</v>
      </c>
      <c r="I157" s="17"/>
      <c r="J157" s="18">
        <f>HLOOKUP(I157,Sheet3!$A$1:$CX$7,3)</f>
        <v>0</v>
      </c>
      <c r="K157" s="15"/>
      <c r="L157" s="16">
        <f>HLOOKUP(K157,Sheet3!$A$1:$CX$7,4)</f>
        <v>0</v>
      </c>
      <c r="M157" s="17"/>
      <c r="N157" s="14">
        <f>HLOOKUP(M157,Sheet3!$A$1:$CX$7,5)</f>
        <v>0</v>
      </c>
      <c r="O157" s="19"/>
      <c r="P157" s="16">
        <f>HLOOKUP(O157,Sheet3!$A$1:$CX$7,6)</f>
        <v>0</v>
      </c>
      <c r="Q157" s="17"/>
      <c r="R157" s="18">
        <f>HLOOKUP(Q157,Sheet3!$A$1:$CX$7,7)</f>
        <v>0</v>
      </c>
      <c r="S157" s="15"/>
      <c r="T157" s="16">
        <f>HLOOKUP(S157,Sheet3!$A$1:$CX$7,4)</f>
        <v>0</v>
      </c>
      <c r="U157" s="17"/>
      <c r="V157" s="14">
        <f>HLOOKUP(U157,Sheet3!$A$1:$CX$7,5)</f>
        <v>0</v>
      </c>
      <c r="W157" s="19"/>
      <c r="X157" s="16">
        <f>HLOOKUP(W157,Sheet3!$A$1:$CX$7,6)</f>
        <v>0</v>
      </c>
      <c r="Y157" s="17"/>
      <c r="Z157" s="18">
        <f>HLOOKUP(Y157,Sheet3!$A$1:$CX$7,7)</f>
        <v>0</v>
      </c>
      <c r="AA157" s="15"/>
      <c r="AB157" s="16">
        <f>HLOOKUP(AA157,Sheet3!$A$1:$CX$7,2)</f>
        <v>0</v>
      </c>
      <c r="AC157" s="17"/>
      <c r="AD157" s="14">
        <f>HLOOKUP(AC157,Sheet3!$A$1:$CX$7,3)</f>
        <v>0</v>
      </c>
      <c r="AE157" s="20">
        <f t="shared" si="8"/>
        <v>14</v>
      </c>
      <c r="AF157" s="21">
        <f t="shared" si="9"/>
        <v>153</v>
      </c>
      <c r="AH157" s="1">
        <f t="shared" si="10"/>
        <v>1.141001001001E+23</v>
      </c>
    </row>
    <row r="158" spans="1:34" ht="14.25">
      <c r="A158" s="22" t="s">
        <v>326</v>
      </c>
      <c r="B158" s="23" t="s">
        <v>327</v>
      </c>
      <c r="C158" s="15"/>
      <c r="D158" s="16">
        <f>HLOOKUP(C158,Sheet3!$A$1:$CX$7,2)</f>
        <v>0</v>
      </c>
      <c r="E158" s="17"/>
      <c r="F158" s="14">
        <f>HLOOKUP(E158,Sheet3!$A$1:$CX$7,3)</f>
        <v>0</v>
      </c>
      <c r="G158" s="15">
        <v>87</v>
      </c>
      <c r="H158" s="16">
        <f>HLOOKUP(G158,Sheet3!$A$1:$CX$7,2)</f>
        <v>14</v>
      </c>
      <c r="I158" s="17"/>
      <c r="J158" s="18">
        <f>HLOOKUP(I158,Sheet3!$A$1:$CX$7,3)</f>
        <v>0</v>
      </c>
      <c r="K158" s="15"/>
      <c r="L158" s="16">
        <f>HLOOKUP(K158,Sheet3!$A$1:$CX$7,4)</f>
        <v>0</v>
      </c>
      <c r="M158" s="17"/>
      <c r="N158" s="14">
        <f>HLOOKUP(M158,Sheet3!$A$1:$CX$7,5)</f>
        <v>0</v>
      </c>
      <c r="O158" s="19"/>
      <c r="P158" s="16">
        <f>HLOOKUP(O158,Sheet3!$A$1:$CX$7,6)</f>
        <v>0</v>
      </c>
      <c r="Q158" s="17"/>
      <c r="R158" s="18">
        <f>HLOOKUP(Q158,Sheet3!$A$1:$CX$7,7)</f>
        <v>0</v>
      </c>
      <c r="S158" s="15"/>
      <c r="T158" s="16">
        <f>HLOOKUP(S158,Sheet3!$A$1:$CX$7,4)</f>
        <v>0</v>
      </c>
      <c r="U158" s="17"/>
      <c r="V158" s="14">
        <f>HLOOKUP(U158,Sheet3!$A$1:$CX$7,5)</f>
        <v>0</v>
      </c>
      <c r="W158" s="19"/>
      <c r="X158" s="16">
        <f>HLOOKUP(W158,Sheet3!$A$1:$CX$7,6)</f>
        <v>0</v>
      </c>
      <c r="Y158" s="17"/>
      <c r="Z158" s="18">
        <f>HLOOKUP(Y158,Sheet3!$A$1:$CX$7,7)</f>
        <v>0</v>
      </c>
      <c r="AA158" s="15"/>
      <c r="AB158" s="16">
        <f>HLOOKUP(AA158,Sheet3!$A$1:$CX$7,2)</f>
        <v>0</v>
      </c>
      <c r="AC158" s="17"/>
      <c r="AD158" s="14">
        <f>HLOOKUP(AC158,Sheet3!$A$1:$CX$7,3)</f>
        <v>0</v>
      </c>
      <c r="AE158" s="20">
        <f t="shared" si="8"/>
        <v>14</v>
      </c>
      <c r="AF158" s="21">
        <f t="shared" si="9"/>
        <v>153</v>
      </c>
      <c r="AH158" s="1">
        <f t="shared" si="10"/>
        <v>1.141001001001E+23</v>
      </c>
    </row>
    <row r="159" spans="1:34" ht="14.25">
      <c r="A159" s="22" t="s">
        <v>149</v>
      </c>
      <c r="B159" s="23" t="s">
        <v>150</v>
      </c>
      <c r="C159" s="15">
        <v>114</v>
      </c>
      <c r="D159" s="16">
        <f>HLOOKUP(C159,Sheet3!$A$1:$CX$7,2)</f>
        <v>0</v>
      </c>
      <c r="E159" s="17"/>
      <c r="F159" s="14">
        <f>HLOOKUP(E159,Sheet3!$A$1:$CX$7,3)</f>
        <v>0</v>
      </c>
      <c r="G159" s="15"/>
      <c r="H159" s="16">
        <f>HLOOKUP(G159,Sheet3!$A$1:$CX$7,2)</f>
        <v>0</v>
      </c>
      <c r="I159" s="17"/>
      <c r="J159" s="18">
        <f>HLOOKUP(I159,Sheet3!$A$1:$CX$7,3)</f>
        <v>0</v>
      </c>
      <c r="K159" s="15"/>
      <c r="L159" s="16">
        <f>HLOOKUP(K159,Sheet3!$A$1:$CX$7,4)</f>
        <v>0</v>
      </c>
      <c r="M159" s="17"/>
      <c r="N159" s="14">
        <f>HLOOKUP(M159,Sheet3!$A$1:$CX$7,5)</f>
        <v>0</v>
      </c>
      <c r="O159" s="19"/>
      <c r="P159" s="16">
        <f>HLOOKUP(O159,Sheet3!$A$1:$CX$7,6)</f>
        <v>0</v>
      </c>
      <c r="Q159" s="17"/>
      <c r="R159" s="18">
        <f>HLOOKUP(Q159,Sheet3!$A$1:$CX$7,7)</f>
        <v>0</v>
      </c>
      <c r="S159" s="15"/>
      <c r="T159" s="16">
        <f>HLOOKUP(S159,Sheet3!$A$1:$CX$7,4)</f>
        <v>0</v>
      </c>
      <c r="U159" s="17"/>
      <c r="V159" s="14">
        <f>HLOOKUP(U159,Sheet3!$A$1:$CX$7,5)</f>
        <v>0</v>
      </c>
      <c r="W159" s="19"/>
      <c r="X159" s="16">
        <f>HLOOKUP(W159,Sheet3!$A$1:$CX$7,6)</f>
        <v>0</v>
      </c>
      <c r="Y159" s="17"/>
      <c r="Z159" s="18">
        <f>HLOOKUP(Y159,Sheet3!$A$1:$CX$7,7)</f>
        <v>0</v>
      </c>
      <c r="AA159" s="15">
        <v>89</v>
      </c>
      <c r="AB159" s="16">
        <f>HLOOKUP(AA159,Sheet3!$A$1:$CX$7,2)</f>
        <v>12</v>
      </c>
      <c r="AC159" s="17"/>
      <c r="AD159" s="14">
        <f>HLOOKUP(AC159,Sheet3!$A$1:$CX$7,3)</f>
        <v>0</v>
      </c>
      <c r="AE159" s="20">
        <f t="shared" si="8"/>
        <v>12</v>
      </c>
      <c r="AF159" s="21">
        <f t="shared" si="9"/>
        <v>155</v>
      </c>
      <c r="AH159" s="1">
        <f t="shared" si="10"/>
        <v>1.121001001121E+23</v>
      </c>
    </row>
    <row r="160" spans="1:34" ht="14.25">
      <c r="A160" s="22" t="s">
        <v>375</v>
      </c>
      <c r="B160" s="23" t="s">
        <v>374</v>
      </c>
      <c r="C160" s="15"/>
      <c r="D160" s="16">
        <f>HLOOKUP(C160,Sheet3!$A$1:$CX$7,2)</f>
        <v>0</v>
      </c>
      <c r="E160" s="17"/>
      <c r="F160" s="14">
        <f>HLOOKUP(E160,Sheet3!$A$1:$CX$7,3)</f>
        <v>0</v>
      </c>
      <c r="G160" s="15"/>
      <c r="H160" s="16">
        <f>HLOOKUP(G160,Sheet3!$A$1:$CX$7,2)</f>
        <v>0</v>
      </c>
      <c r="I160" s="17"/>
      <c r="J160" s="18">
        <f>HLOOKUP(I160,Sheet3!$A$1:$CX$7,3)</f>
        <v>0</v>
      </c>
      <c r="K160" s="15"/>
      <c r="L160" s="16">
        <f>HLOOKUP(K160,Sheet3!$A$1:$CX$7,4)</f>
        <v>0</v>
      </c>
      <c r="M160" s="17"/>
      <c r="N160" s="14">
        <f>HLOOKUP(M160,Sheet3!$A$1:$CX$7,5)</f>
        <v>0</v>
      </c>
      <c r="O160" s="19"/>
      <c r="P160" s="16">
        <f>HLOOKUP(O160,Sheet3!$A$1:$CX$7,6)</f>
        <v>0</v>
      </c>
      <c r="Q160" s="17"/>
      <c r="R160" s="18">
        <f>HLOOKUP(Q160,Sheet3!$A$1:$CX$7,7)</f>
        <v>0</v>
      </c>
      <c r="S160" s="15"/>
      <c r="T160" s="16">
        <f>HLOOKUP(S160,Sheet3!$A$1:$CX$7,4)</f>
        <v>0</v>
      </c>
      <c r="U160" s="17"/>
      <c r="V160" s="14">
        <f>HLOOKUP(U160,Sheet3!$A$1:$CX$7,5)</f>
        <v>0</v>
      </c>
      <c r="W160" s="19"/>
      <c r="X160" s="16">
        <f>HLOOKUP(W160,Sheet3!$A$1:$CX$7,6)</f>
        <v>0</v>
      </c>
      <c r="Y160" s="17"/>
      <c r="Z160" s="18">
        <f>HLOOKUP(Y160,Sheet3!$A$1:$CX$7,7)</f>
        <v>0</v>
      </c>
      <c r="AA160" s="15">
        <v>89</v>
      </c>
      <c r="AB160" s="16">
        <f>HLOOKUP(AA160,Sheet3!$A$1:$CX$7,2)</f>
        <v>12</v>
      </c>
      <c r="AC160" s="17"/>
      <c r="AD160" s="14">
        <f>HLOOKUP(AC160,Sheet3!$A$1:$CX$7,3)</f>
        <v>0</v>
      </c>
      <c r="AE160" s="20">
        <f t="shared" si="8"/>
        <v>12</v>
      </c>
      <c r="AF160" s="21">
        <f t="shared" si="9"/>
        <v>155</v>
      </c>
      <c r="AH160" s="1">
        <f t="shared" si="10"/>
        <v>1.121001001121E+23</v>
      </c>
    </row>
    <row r="161" spans="1:34" ht="14.25">
      <c r="A161" s="22" t="s">
        <v>65</v>
      </c>
      <c r="B161" s="23" t="s">
        <v>123</v>
      </c>
      <c r="C161" s="15">
        <v>90</v>
      </c>
      <c r="D161" s="16">
        <f>HLOOKUP(C161,Sheet3!$A$1:$CX$7,2)</f>
        <v>11</v>
      </c>
      <c r="E161" s="17"/>
      <c r="F161" s="14">
        <f>HLOOKUP(E161,Sheet3!$A$1:$CX$7,3)</f>
        <v>0</v>
      </c>
      <c r="G161" s="15"/>
      <c r="H161" s="16">
        <f>HLOOKUP(G161,Sheet3!$A$1:$CX$7,2)</f>
        <v>0</v>
      </c>
      <c r="I161" s="17"/>
      <c r="J161" s="18">
        <f>HLOOKUP(I161,Sheet3!$A$1:$CX$7,3)</f>
        <v>0</v>
      </c>
      <c r="K161" s="15"/>
      <c r="L161" s="16">
        <f>HLOOKUP(K161,Sheet3!$A$1:$CX$7,4)</f>
        <v>0</v>
      </c>
      <c r="M161" s="17"/>
      <c r="N161" s="14">
        <f>HLOOKUP(M161,Sheet3!$A$1:$CX$7,5)</f>
        <v>0</v>
      </c>
      <c r="O161" s="19"/>
      <c r="P161" s="16">
        <f>HLOOKUP(O161,Sheet3!$A$1:$CX$7,6)</f>
        <v>0</v>
      </c>
      <c r="Q161" s="17"/>
      <c r="R161" s="18">
        <f>HLOOKUP(Q161,Sheet3!$A$1:$CX$7,7)</f>
        <v>0</v>
      </c>
      <c r="S161" s="15"/>
      <c r="T161" s="16">
        <f>HLOOKUP(S161,Sheet3!$A$1:$CX$7,4)</f>
        <v>0</v>
      </c>
      <c r="U161" s="17"/>
      <c r="V161" s="14">
        <f>HLOOKUP(U161,Sheet3!$A$1:$CX$7,5)</f>
        <v>0</v>
      </c>
      <c r="W161" s="19"/>
      <c r="X161" s="16">
        <f>HLOOKUP(W161,Sheet3!$A$1:$CX$7,6)</f>
        <v>0</v>
      </c>
      <c r="Y161" s="17"/>
      <c r="Z161" s="18">
        <f>HLOOKUP(Y161,Sheet3!$A$1:$CX$7,7)</f>
        <v>0</v>
      </c>
      <c r="AA161" s="15"/>
      <c r="AB161" s="16">
        <f>HLOOKUP(AA161,Sheet3!$A$1:$CX$7,2)</f>
        <v>0</v>
      </c>
      <c r="AC161" s="17"/>
      <c r="AD161" s="14">
        <f>HLOOKUP(AC161,Sheet3!$A$1:$CX$7,3)</f>
        <v>0</v>
      </c>
      <c r="AE161" s="20">
        <f t="shared" si="8"/>
        <v>11</v>
      </c>
      <c r="AF161" s="21">
        <f t="shared" si="9"/>
        <v>157</v>
      </c>
      <c r="AH161" s="1">
        <f t="shared" si="10"/>
        <v>1.11100100100111E+23</v>
      </c>
    </row>
    <row r="162" spans="1:34" ht="14.25">
      <c r="A162" s="22" t="s">
        <v>147</v>
      </c>
      <c r="B162" s="23" t="s">
        <v>148</v>
      </c>
      <c r="C162" s="15">
        <v>113</v>
      </c>
      <c r="D162" s="16">
        <f>HLOOKUP(C162,Sheet3!$A$1:$CX$7,2)</f>
        <v>0</v>
      </c>
      <c r="E162" s="17"/>
      <c r="F162" s="14">
        <f>HLOOKUP(E162,Sheet3!$A$1:$CX$7,3)</f>
        <v>0</v>
      </c>
      <c r="G162" s="15">
        <v>90</v>
      </c>
      <c r="H162" s="16">
        <f>HLOOKUP(G162,Sheet3!$A$1:$CX$7,2)</f>
        <v>11</v>
      </c>
      <c r="I162" s="17"/>
      <c r="J162" s="18">
        <f>HLOOKUP(I162,Sheet3!$A$1:$CX$7,3)</f>
        <v>0</v>
      </c>
      <c r="K162" s="15"/>
      <c r="L162" s="16">
        <f>HLOOKUP(K162,Sheet3!$A$1:$CX$7,4)</f>
        <v>0</v>
      </c>
      <c r="M162" s="17"/>
      <c r="N162" s="14">
        <f>HLOOKUP(M162,Sheet3!$A$1:$CX$7,5)</f>
        <v>0</v>
      </c>
      <c r="O162" s="19"/>
      <c r="P162" s="16">
        <f>HLOOKUP(O162,Sheet3!$A$1:$CX$7,6)</f>
        <v>0</v>
      </c>
      <c r="Q162" s="17"/>
      <c r="R162" s="18">
        <f>HLOOKUP(Q162,Sheet3!$A$1:$CX$7,7)</f>
        <v>0</v>
      </c>
      <c r="S162" s="15"/>
      <c r="T162" s="16">
        <f>HLOOKUP(S162,Sheet3!$A$1:$CX$7,4)</f>
        <v>0</v>
      </c>
      <c r="U162" s="17"/>
      <c r="V162" s="14">
        <f>HLOOKUP(U162,Sheet3!$A$1:$CX$7,5)</f>
        <v>0</v>
      </c>
      <c r="W162" s="19"/>
      <c r="X162" s="16">
        <f>HLOOKUP(W162,Sheet3!$A$1:$CX$7,6)</f>
        <v>0</v>
      </c>
      <c r="Y162" s="17"/>
      <c r="Z162" s="18">
        <f>HLOOKUP(Y162,Sheet3!$A$1:$CX$7,7)</f>
        <v>0</v>
      </c>
      <c r="AA162" s="15"/>
      <c r="AB162" s="16">
        <f>HLOOKUP(AA162,Sheet3!$A$1:$CX$7,2)</f>
        <v>0</v>
      </c>
      <c r="AC162" s="17"/>
      <c r="AD162" s="14">
        <f>HLOOKUP(AC162,Sheet3!$A$1:$CX$7,3)</f>
        <v>0</v>
      </c>
      <c r="AE162" s="20">
        <f t="shared" si="8"/>
        <v>11</v>
      </c>
      <c r="AF162" s="21">
        <f t="shared" si="9"/>
        <v>158</v>
      </c>
      <c r="AH162" s="1">
        <f t="shared" si="10"/>
        <v>1.111001001001E+23</v>
      </c>
    </row>
    <row r="163" spans="1:34" ht="14.25">
      <c r="A163" s="22" t="s">
        <v>85</v>
      </c>
      <c r="B163" s="23" t="s">
        <v>189</v>
      </c>
      <c r="C163" s="15">
        <v>149</v>
      </c>
      <c r="D163" s="16">
        <f>HLOOKUP(C163,Sheet3!$A$1:$CX$7,2)</f>
        <v>0</v>
      </c>
      <c r="E163" s="17"/>
      <c r="F163" s="14">
        <f>HLOOKUP(E163,Sheet3!$A$1:$CX$7,3)</f>
        <v>0</v>
      </c>
      <c r="G163" s="15"/>
      <c r="H163" s="16">
        <f>HLOOKUP(G163,Sheet3!$A$1:$CX$7,2)</f>
        <v>0</v>
      </c>
      <c r="I163" s="17"/>
      <c r="J163" s="18">
        <f>HLOOKUP(I163,Sheet3!$A$1:$CX$7,3)</f>
        <v>0</v>
      </c>
      <c r="K163" s="15"/>
      <c r="L163" s="16">
        <f>HLOOKUP(K163,Sheet3!$A$1:$CX$7,4)</f>
        <v>0</v>
      </c>
      <c r="M163" s="17"/>
      <c r="N163" s="14">
        <f>HLOOKUP(M163,Sheet3!$A$1:$CX$7,5)</f>
        <v>0</v>
      </c>
      <c r="O163" s="19"/>
      <c r="P163" s="16">
        <f>HLOOKUP(O163,Sheet3!$A$1:$CX$7,6)</f>
        <v>0</v>
      </c>
      <c r="Q163" s="17"/>
      <c r="R163" s="18">
        <f>HLOOKUP(Q163,Sheet3!$A$1:$CX$7,7)</f>
        <v>0</v>
      </c>
      <c r="S163" s="15"/>
      <c r="T163" s="16">
        <f>HLOOKUP(S163,Sheet3!$A$1:$CX$7,4)</f>
        <v>0</v>
      </c>
      <c r="U163" s="17"/>
      <c r="V163" s="14">
        <f>HLOOKUP(U163,Sheet3!$A$1:$CX$7,5)</f>
        <v>0</v>
      </c>
      <c r="W163" s="19"/>
      <c r="X163" s="16">
        <f>HLOOKUP(W163,Sheet3!$A$1:$CX$7,6)</f>
        <v>0</v>
      </c>
      <c r="Y163" s="17"/>
      <c r="Z163" s="18">
        <f>HLOOKUP(Y163,Sheet3!$A$1:$CX$7,7)</f>
        <v>0</v>
      </c>
      <c r="AA163" s="15">
        <v>91</v>
      </c>
      <c r="AB163" s="16">
        <f>HLOOKUP(AA163,Sheet3!$A$1:$CX$7,2)</f>
        <v>10</v>
      </c>
      <c r="AC163" s="17"/>
      <c r="AD163" s="14">
        <f>HLOOKUP(AC163,Sheet3!$A$1:$CX$7,3)</f>
        <v>0</v>
      </c>
      <c r="AE163" s="20">
        <f t="shared" si="8"/>
        <v>10</v>
      </c>
      <c r="AF163" s="21">
        <f t="shared" si="9"/>
        <v>159</v>
      </c>
      <c r="AH163" s="1">
        <f t="shared" si="10"/>
        <v>1.101001001101E+23</v>
      </c>
    </row>
    <row r="164" spans="1:34" ht="14.25">
      <c r="A164" s="22" t="s">
        <v>147</v>
      </c>
      <c r="B164" s="23" t="s">
        <v>187</v>
      </c>
      <c r="C164" s="15">
        <v>148</v>
      </c>
      <c r="D164" s="16">
        <f>HLOOKUP(C164,Sheet3!$A$1:$CX$7,2)</f>
        <v>0</v>
      </c>
      <c r="E164" s="17"/>
      <c r="F164" s="14">
        <f>HLOOKUP(E164,Sheet3!$A$1:$CX$7,3)</f>
        <v>0</v>
      </c>
      <c r="G164" s="15">
        <v>91</v>
      </c>
      <c r="H164" s="16">
        <f>HLOOKUP(G164,Sheet3!$A$1:$CX$7,2)</f>
        <v>10</v>
      </c>
      <c r="I164" s="17"/>
      <c r="J164" s="18">
        <f>HLOOKUP(I164,Sheet3!$A$1:$CX$7,3)</f>
        <v>0</v>
      </c>
      <c r="K164" s="15"/>
      <c r="L164" s="16">
        <f>HLOOKUP(K164,Sheet3!$A$1:$CX$7,4)</f>
        <v>0</v>
      </c>
      <c r="M164" s="17"/>
      <c r="N164" s="14">
        <f>HLOOKUP(M164,Sheet3!$A$1:$CX$7,5)</f>
        <v>0</v>
      </c>
      <c r="O164" s="19"/>
      <c r="P164" s="16">
        <f>HLOOKUP(O164,Sheet3!$A$1:$CX$7,6)</f>
        <v>0</v>
      </c>
      <c r="Q164" s="17"/>
      <c r="R164" s="18">
        <f>HLOOKUP(Q164,Sheet3!$A$1:$CX$7,7)</f>
        <v>0</v>
      </c>
      <c r="S164" s="15"/>
      <c r="T164" s="16">
        <f>HLOOKUP(S164,Sheet3!$A$1:$CX$7,4)</f>
        <v>0</v>
      </c>
      <c r="U164" s="17"/>
      <c r="V164" s="14">
        <f>HLOOKUP(U164,Sheet3!$A$1:$CX$7,5)</f>
        <v>0</v>
      </c>
      <c r="W164" s="19"/>
      <c r="X164" s="16">
        <f>HLOOKUP(W164,Sheet3!$A$1:$CX$7,6)</f>
        <v>0</v>
      </c>
      <c r="Y164" s="17"/>
      <c r="Z164" s="18">
        <f>HLOOKUP(Y164,Sheet3!$A$1:$CX$7,7)</f>
        <v>0</v>
      </c>
      <c r="AA164" s="15"/>
      <c r="AB164" s="16">
        <f>HLOOKUP(AA164,Sheet3!$A$1:$CX$7,2)</f>
        <v>0</v>
      </c>
      <c r="AC164" s="17"/>
      <c r="AD164" s="14">
        <f>HLOOKUP(AC164,Sheet3!$A$1:$CX$7,3)</f>
        <v>0</v>
      </c>
      <c r="AE164" s="20">
        <f t="shared" si="8"/>
        <v>10</v>
      </c>
      <c r="AF164" s="21">
        <f t="shared" si="9"/>
        <v>160</v>
      </c>
      <c r="AH164" s="1">
        <f t="shared" si="10"/>
        <v>1.101001001001E+23</v>
      </c>
    </row>
    <row r="165" spans="1:34" ht="14.25">
      <c r="A165" s="22" t="s">
        <v>324</v>
      </c>
      <c r="B165" s="23" t="s">
        <v>325</v>
      </c>
      <c r="C165" s="15"/>
      <c r="D165" s="16">
        <f>HLOOKUP(C165,Sheet3!$A$1:$CX$7,2)</f>
        <v>0</v>
      </c>
      <c r="E165" s="17"/>
      <c r="F165" s="14">
        <f>HLOOKUP(E165,Sheet3!$A$1:$CX$7,3)</f>
        <v>0</v>
      </c>
      <c r="G165" s="15">
        <v>92</v>
      </c>
      <c r="H165" s="16">
        <f>HLOOKUP(G165,Sheet3!$A$1:$CX$7,2)</f>
        <v>9</v>
      </c>
      <c r="I165" s="17"/>
      <c r="J165" s="18">
        <f>HLOOKUP(I165,Sheet3!$A$1:$CX$7,3)</f>
        <v>0</v>
      </c>
      <c r="K165" s="15"/>
      <c r="L165" s="16">
        <f>HLOOKUP(K165,Sheet3!$A$1:$CX$7,4)</f>
        <v>0</v>
      </c>
      <c r="M165" s="17"/>
      <c r="N165" s="14">
        <f>HLOOKUP(M165,Sheet3!$A$1:$CX$7,5)</f>
        <v>0</v>
      </c>
      <c r="O165" s="19"/>
      <c r="P165" s="16">
        <f>HLOOKUP(O165,Sheet3!$A$1:$CX$7,6)</f>
        <v>0</v>
      </c>
      <c r="Q165" s="17"/>
      <c r="R165" s="18">
        <f>HLOOKUP(Q165,Sheet3!$A$1:$CX$7,7)</f>
        <v>0</v>
      </c>
      <c r="S165" s="15"/>
      <c r="T165" s="16">
        <f>HLOOKUP(S165,Sheet3!$A$1:$CX$7,4)</f>
        <v>0</v>
      </c>
      <c r="U165" s="17"/>
      <c r="V165" s="14">
        <f>HLOOKUP(U165,Sheet3!$A$1:$CX$7,5)</f>
        <v>0</v>
      </c>
      <c r="W165" s="19"/>
      <c r="X165" s="16">
        <f>HLOOKUP(W165,Sheet3!$A$1:$CX$7,6)</f>
        <v>0</v>
      </c>
      <c r="Y165" s="17"/>
      <c r="Z165" s="18">
        <f>HLOOKUP(Y165,Sheet3!$A$1:$CX$7,7)</f>
        <v>0</v>
      </c>
      <c r="AA165" s="15"/>
      <c r="AB165" s="16">
        <f>HLOOKUP(AA165,Sheet3!$A$1:$CX$7,2)</f>
        <v>0</v>
      </c>
      <c r="AC165" s="17"/>
      <c r="AD165" s="14">
        <f>HLOOKUP(AC165,Sheet3!$A$1:$CX$7,3)</f>
        <v>0</v>
      </c>
      <c r="AE165" s="20">
        <f aca="true" t="shared" si="11" ref="AE165:AE196">D165+F165+H165+J165+L165+N165+P165+R165+T165+V165+X165+Z165+AB165+AD165</f>
        <v>9</v>
      </c>
      <c r="AF165" s="21">
        <f t="shared" si="9"/>
        <v>161</v>
      </c>
      <c r="AH165" s="1">
        <f t="shared" si="10"/>
        <v>1.091001001001E+23</v>
      </c>
    </row>
    <row r="166" spans="1:34" ht="14.25">
      <c r="A166" s="22" t="s">
        <v>315</v>
      </c>
      <c r="B166" s="23" t="s">
        <v>316</v>
      </c>
      <c r="C166" s="15"/>
      <c r="D166" s="16">
        <f>HLOOKUP(C166,Sheet3!$A$1:$CX$7,2)</f>
        <v>0</v>
      </c>
      <c r="E166" s="17"/>
      <c r="F166" s="14">
        <f>HLOOKUP(E166,Sheet3!$A$1:$CX$7,3)</f>
        <v>0</v>
      </c>
      <c r="G166" s="15">
        <v>94</v>
      </c>
      <c r="H166" s="16">
        <f>HLOOKUP(G166,Sheet3!$A$1:$CX$7,2)</f>
        <v>7</v>
      </c>
      <c r="I166" s="17"/>
      <c r="J166" s="18">
        <f>HLOOKUP(I166,Sheet3!$A$1:$CX$7,3)</f>
        <v>0</v>
      </c>
      <c r="K166" s="15"/>
      <c r="L166" s="16">
        <f>HLOOKUP(K166,Sheet3!$A$1:$CX$7,4)</f>
        <v>0</v>
      </c>
      <c r="M166" s="17"/>
      <c r="N166" s="14">
        <f>HLOOKUP(M166,Sheet3!$A$1:$CX$7,5)</f>
        <v>0</v>
      </c>
      <c r="O166" s="19"/>
      <c r="P166" s="16">
        <f>HLOOKUP(O166,Sheet3!$A$1:$CX$7,6)</f>
        <v>0</v>
      </c>
      <c r="Q166" s="17"/>
      <c r="R166" s="18">
        <f>HLOOKUP(Q166,Sheet3!$A$1:$CX$7,7)</f>
        <v>0</v>
      </c>
      <c r="S166" s="15"/>
      <c r="T166" s="16">
        <f>HLOOKUP(S166,Sheet3!$A$1:$CX$7,4)</f>
        <v>0</v>
      </c>
      <c r="U166" s="17"/>
      <c r="V166" s="14">
        <f>HLOOKUP(U166,Sheet3!$A$1:$CX$7,5)</f>
        <v>0</v>
      </c>
      <c r="W166" s="19"/>
      <c r="X166" s="16">
        <f>HLOOKUP(W166,Sheet3!$A$1:$CX$7,6)</f>
        <v>0</v>
      </c>
      <c r="Y166" s="17"/>
      <c r="Z166" s="18">
        <f>HLOOKUP(Y166,Sheet3!$A$1:$CX$7,7)</f>
        <v>0</v>
      </c>
      <c r="AA166" s="15"/>
      <c r="AB166" s="16">
        <f>HLOOKUP(AA166,Sheet3!$A$1:$CX$7,2)</f>
        <v>0</v>
      </c>
      <c r="AC166" s="17"/>
      <c r="AD166" s="14">
        <f>HLOOKUP(AC166,Sheet3!$A$1:$CX$7,3)</f>
        <v>0</v>
      </c>
      <c r="AE166" s="20">
        <f t="shared" si="11"/>
        <v>7</v>
      </c>
      <c r="AF166" s="21">
        <f t="shared" si="9"/>
        <v>162</v>
      </c>
      <c r="AH166" s="1">
        <f t="shared" si="10"/>
        <v>1.071001001001E+23</v>
      </c>
    </row>
    <row r="167" spans="1:34" ht="14.25">
      <c r="A167" s="22" t="s">
        <v>312</v>
      </c>
      <c r="B167" s="23" t="s">
        <v>313</v>
      </c>
      <c r="C167" s="15"/>
      <c r="D167" s="16">
        <f>HLOOKUP(C167,Sheet3!$A$1:$CX$7,2)</f>
        <v>0</v>
      </c>
      <c r="E167" s="17"/>
      <c r="F167" s="14">
        <f>HLOOKUP(E167,Sheet3!$A$1:$CX$7,3)</f>
        <v>0</v>
      </c>
      <c r="G167" s="15">
        <v>94</v>
      </c>
      <c r="H167" s="16">
        <f>HLOOKUP(G167,Sheet3!$A$1:$CX$7,2)</f>
        <v>7</v>
      </c>
      <c r="I167" s="17"/>
      <c r="J167" s="18">
        <f>HLOOKUP(I167,Sheet3!$A$1:$CX$7,3)</f>
        <v>0</v>
      </c>
      <c r="K167" s="15"/>
      <c r="L167" s="16">
        <f>HLOOKUP(K167,Sheet3!$A$1:$CX$7,4)</f>
        <v>0</v>
      </c>
      <c r="M167" s="17"/>
      <c r="N167" s="14">
        <f>HLOOKUP(M167,Sheet3!$A$1:$CX$7,5)</f>
        <v>0</v>
      </c>
      <c r="O167" s="19"/>
      <c r="P167" s="16">
        <f>HLOOKUP(O167,Sheet3!$A$1:$CX$7,6)</f>
        <v>0</v>
      </c>
      <c r="Q167" s="17"/>
      <c r="R167" s="18">
        <f>HLOOKUP(Q167,Sheet3!$A$1:$CX$7,7)</f>
        <v>0</v>
      </c>
      <c r="S167" s="15"/>
      <c r="T167" s="16">
        <f>HLOOKUP(S167,Sheet3!$A$1:$CX$7,4)</f>
        <v>0</v>
      </c>
      <c r="U167" s="17"/>
      <c r="V167" s="14">
        <f>HLOOKUP(U167,Sheet3!$A$1:$CX$7,5)</f>
        <v>0</v>
      </c>
      <c r="W167" s="19"/>
      <c r="X167" s="16">
        <f>HLOOKUP(W167,Sheet3!$A$1:$CX$7,6)</f>
        <v>0</v>
      </c>
      <c r="Y167" s="17"/>
      <c r="Z167" s="18">
        <f>HLOOKUP(Y167,Sheet3!$A$1:$CX$7,7)</f>
        <v>0</v>
      </c>
      <c r="AA167" s="15"/>
      <c r="AB167" s="16">
        <f>HLOOKUP(AA167,Sheet3!$A$1:$CX$7,2)</f>
        <v>0</v>
      </c>
      <c r="AC167" s="17"/>
      <c r="AD167" s="14">
        <f>HLOOKUP(AC167,Sheet3!$A$1:$CX$7,3)</f>
        <v>0</v>
      </c>
      <c r="AE167" s="20">
        <f t="shared" si="11"/>
        <v>7</v>
      </c>
      <c r="AF167" s="21">
        <f t="shared" si="9"/>
        <v>162</v>
      </c>
      <c r="AH167" s="1">
        <f t="shared" si="10"/>
        <v>1.071001001001E+23</v>
      </c>
    </row>
    <row r="168" spans="1:34" ht="14.25">
      <c r="A168" s="22" t="s">
        <v>192</v>
      </c>
      <c r="B168" s="23" t="s">
        <v>193</v>
      </c>
      <c r="C168" s="15">
        <v>149</v>
      </c>
      <c r="D168" s="16">
        <f>HLOOKUP(C168,Sheet3!$A$1:$CX$7,2)</f>
        <v>0</v>
      </c>
      <c r="E168" s="17"/>
      <c r="F168" s="14">
        <f>HLOOKUP(E168,Sheet3!$A$1:$CX$7,3)</f>
        <v>0</v>
      </c>
      <c r="G168" s="15">
        <v>94</v>
      </c>
      <c r="H168" s="16">
        <f>HLOOKUP(G168,Sheet3!$A$1:$CX$7,2)</f>
        <v>7</v>
      </c>
      <c r="I168" s="17"/>
      <c r="J168" s="18">
        <f>HLOOKUP(I168,Sheet3!$A$1:$CX$7,3)</f>
        <v>0</v>
      </c>
      <c r="K168" s="15"/>
      <c r="L168" s="16">
        <f>HLOOKUP(K168,Sheet3!$A$1:$CX$7,4)</f>
        <v>0</v>
      </c>
      <c r="M168" s="17"/>
      <c r="N168" s="14">
        <f>HLOOKUP(M168,Sheet3!$A$1:$CX$7,5)</f>
        <v>0</v>
      </c>
      <c r="O168" s="19"/>
      <c r="P168" s="16">
        <f>HLOOKUP(O168,Sheet3!$A$1:$CX$7,6)</f>
        <v>0</v>
      </c>
      <c r="Q168" s="17"/>
      <c r="R168" s="18">
        <f>HLOOKUP(Q168,Sheet3!$A$1:$CX$7,7)</f>
        <v>0</v>
      </c>
      <c r="S168" s="15"/>
      <c r="T168" s="16">
        <f>HLOOKUP(S168,Sheet3!$A$1:$CX$7,4)</f>
        <v>0</v>
      </c>
      <c r="U168" s="17"/>
      <c r="V168" s="14">
        <f>HLOOKUP(U168,Sheet3!$A$1:$CX$7,5)</f>
        <v>0</v>
      </c>
      <c r="W168" s="19"/>
      <c r="X168" s="16">
        <f>HLOOKUP(W168,Sheet3!$A$1:$CX$7,6)</f>
        <v>0</v>
      </c>
      <c r="Y168" s="17"/>
      <c r="Z168" s="18">
        <f>HLOOKUP(Y168,Sheet3!$A$1:$CX$7,7)</f>
        <v>0</v>
      </c>
      <c r="AA168" s="15"/>
      <c r="AB168" s="16">
        <f>HLOOKUP(AA168,Sheet3!$A$1:$CX$7,2)</f>
        <v>0</v>
      </c>
      <c r="AC168" s="17"/>
      <c r="AD168" s="14">
        <f>HLOOKUP(AC168,Sheet3!$A$1:$CX$7,3)</f>
        <v>0</v>
      </c>
      <c r="AE168" s="20">
        <f t="shared" si="11"/>
        <v>7</v>
      </c>
      <c r="AF168" s="21">
        <f t="shared" si="9"/>
        <v>162</v>
      </c>
      <c r="AH168" s="1">
        <f t="shared" si="10"/>
        <v>1.071001001001E+23</v>
      </c>
    </row>
    <row r="169" spans="1:34" ht="14.25">
      <c r="A169" s="22" t="s">
        <v>364</v>
      </c>
      <c r="B169" s="23" t="s">
        <v>376</v>
      </c>
      <c r="C169" s="15"/>
      <c r="D169" s="16">
        <f>HLOOKUP(C169,Sheet3!$A$1:$CX$7,2)</f>
        <v>0</v>
      </c>
      <c r="E169" s="17"/>
      <c r="F169" s="14">
        <f>HLOOKUP(E169,Sheet3!$A$1:$CX$7,3)</f>
        <v>0</v>
      </c>
      <c r="G169" s="15"/>
      <c r="H169" s="16">
        <f>HLOOKUP(G169,Sheet3!$A$1:$CX$7,2)</f>
        <v>0</v>
      </c>
      <c r="I169" s="17"/>
      <c r="J169" s="18">
        <f>HLOOKUP(I169,Sheet3!$A$1:$CX$7,3)</f>
        <v>0</v>
      </c>
      <c r="K169" s="15"/>
      <c r="L169" s="16">
        <f>HLOOKUP(K169,Sheet3!$A$1:$CX$7,4)</f>
        <v>0</v>
      </c>
      <c r="M169" s="17"/>
      <c r="N169" s="14">
        <f>HLOOKUP(M169,Sheet3!$A$1:$CX$7,5)</f>
        <v>0</v>
      </c>
      <c r="O169" s="19"/>
      <c r="P169" s="16">
        <f>HLOOKUP(O169,Sheet3!$A$1:$CX$7,6)</f>
        <v>0</v>
      </c>
      <c r="Q169" s="17"/>
      <c r="R169" s="18">
        <f>HLOOKUP(Q169,Sheet3!$A$1:$CX$7,7)</f>
        <v>0</v>
      </c>
      <c r="S169" s="15"/>
      <c r="T169" s="16">
        <f>HLOOKUP(S169,Sheet3!$A$1:$CX$7,4)</f>
        <v>0</v>
      </c>
      <c r="U169" s="17"/>
      <c r="V169" s="14">
        <f>HLOOKUP(U169,Sheet3!$A$1:$CX$7,5)</f>
        <v>0</v>
      </c>
      <c r="W169" s="19"/>
      <c r="X169" s="16">
        <f>HLOOKUP(W169,Sheet3!$A$1:$CX$7,6)</f>
        <v>0</v>
      </c>
      <c r="Y169" s="17"/>
      <c r="Z169" s="18">
        <f>HLOOKUP(Y169,Sheet3!$A$1:$CX$7,7)</f>
        <v>0</v>
      </c>
      <c r="AA169" s="15">
        <v>96</v>
      </c>
      <c r="AB169" s="16">
        <f>HLOOKUP(AA169,Sheet3!$A$1:$CX$7,2)</f>
        <v>5</v>
      </c>
      <c r="AC169" s="17"/>
      <c r="AD169" s="14">
        <f>HLOOKUP(AC169,Sheet3!$A$1:$CX$7,3)</f>
        <v>0</v>
      </c>
      <c r="AE169" s="20">
        <f t="shared" si="11"/>
        <v>5</v>
      </c>
      <c r="AF169" s="21">
        <f t="shared" si="9"/>
        <v>165</v>
      </c>
      <c r="AH169" s="1">
        <f t="shared" si="10"/>
        <v>1.051001001051E+23</v>
      </c>
    </row>
    <row r="170" spans="1:34" ht="14.25">
      <c r="A170" s="22" t="s">
        <v>107</v>
      </c>
      <c r="B170" s="23" t="s">
        <v>127</v>
      </c>
      <c r="C170" s="15">
        <v>96</v>
      </c>
      <c r="D170" s="16">
        <f>HLOOKUP(C170,Sheet3!$A$1:$CX$7,2)</f>
        <v>5</v>
      </c>
      <c r="E170" s="17"/>
      <c r="F170" s="14">
        <f>HLOOKUP(E170,Sheet3!$A$1:$CX$7,3)</f>
        <v>0</v>
      </c>
      <c r="G170" s="15"/>
      <c r="H170" s="16">
        <f>HLOOKUP(G170,Sheet3!$A$1:$CX$7,2)</f>
        <v>0</v>
      </c>
      <c r="I170" s="17"/>
      <c r="J170" s="18">
        <f>HLOOKUP(I170,Sheet3!$A$1:$CX$7,3)</f>
        <v>0</v>
      </c>
      <c r="K170" s="15"/>
      <c r="L170" s="16">
        <f>HLOOKUP(K170,Sheet3!$A$1:$CX$7,4)</f>
        <v>0</v>
      </c>
      <c r="M170" s="17"/>
      <c r="N170" s="14">
        <f>HLOOKUP(M170,Sheet3!$A$1:$CX$7,5)</f>
        <v>0</v>
      </c>
      <c r="O170" s="19"/>
      <c r="P170" s="16">
        <f>HLOOKUP(O170,Sheet3!$A$1:$CX$7,6)</f>
        <v>0</v>
      </c>
      <c r="Q170" s="17"/>
      <c r="R170" s="18">
        <f>HLOOKUP(Q170,Sheet3!$A$1:$CX$7,7)</f>
        <v>0</v>
      </c>
      <c r="S170" s="15"/>
      <c r="T170" s="16">
        <f>HLOOKUP(S170,Sheet3!$A$1:$CX$7,4)</f>
        <v>0</v>
      </c>
      <c r="U170" s="17"/>
      <c r="V170" s="14">
        <f>HLOOKUP(U170,Sheet3!$A$1:$CX$7,5)</f>
        <v>0</v>
      </c>
      <c r="W170" s="19"/>
      <c r="X170" s="16">
        <f>HLOOKUP(W170,Sheet3!$A$1:$CX$7,6)</f>
        <v>0</v>
      </c>
      <c r="Y170" s="17"/>
      <c r="Z170" s="18">
        <f>HLOOKUP(Y170,Sheet3!$A$1:$CX$7,7)</f>
        <v>0</v>
      </c>
      <c r="AA170" s="15"/>
      <c r="AB170" s="16">
        <f>HLOOKUP(AA170,Sheet3!$A$1:$CX$7,2)</f>
        <v>0</v>
      </c>
      <c r="AC170" s="17"/>
      <c r="AD170" s="14">
        <f>HLOOKUP(AC170,Sheet3!$A$1:$CX$7,3)</f>
        <v>0</v>
      </c>
      <c r="AE170" s="20">
        <f t="shared" si="11"/>
        <v>5</v>
      </c>
      <c r="AF170" s="21">
        <f t="shared" si="9"/>
        <v>166</v>
      </c>
      <c r="AH170" s="1">
        <f t="shared" si="10"/>
        <v>1.05100100100105E+23</v>
      </c>
    </row>
    <row r="171" spans="1:34" ht="14.25">
      <c r="A171" s="22" t="s">
        <v>378</v>
      </c>
      <c r="B171" s="23" t="s">
        <v>377</v>
      </c>
      <c r="C171" s="15"/>
      <c r="D171" s="16">
        <f>HLOOKUP(C171,Sheet3!$A$1:$CX$7,2)</f>
        <v>0</v>
      </c>
      <c r="E171" s="17"/>
      <c r="F171" s="14">
        <f>HLOOKUP(E171,Sheet3!$A$1:$CX$7,3)</f>
        <v>0</v>
      </c>
      <c r="G171" s="15"/>
      <c r="H171" s="16">
        <f>HLOOKUP(G171,Sheet3!$A$1:$CX$7,2)</f>
        <v>0</v>
      </c>
      <c r="I171" s="17"/>
      <c r="J171" s="18">
        <f>HLOOKUP(I171,Sheet3!$A$1:$CX$7,3)</f>
        <v>0</v>
      </c>
      <c r="K171" s="15"/>
      <c r="L171" s="16">
        <f>HLOOKUP(K171,Sheet3!$A$1:$CX$7,4)</f>
        <v>0</v>
      </c>
      <c r="M171" s="17"/>
      <c r="N171" s="14">
        <f>HLOOKUP(M171,Sheet3!$A$1:$CX$7,5)</f>
        <v>0</v>
      </c>
      <c r="O171" s="19"/>
      <c r="P171" s="16">
        <f>HLOOKUP(O171,Sheet3!$A$1:$CX$7,6)</f>
        <v>0</v>
      </c>
      <c r="Q171" s="17"/>
      <c r="R171" s="18">
        <f>HLOOKUP(Q171,Sheet3!$A$1:$CX$7,7)</f>
        <v>0</v>
      </c>
      <c r="S171" s="15"/>
      <c r="T171" s="16">
        <f>HLOOKUP(S171,Sheet3!$A$1:$CX$7,4)</f>
        <v>0</v>
      </c>
      <c r="U171" s="17"/>
      <c r="V171" s="14">
        <f>HLOOKUP(U171,Sheet3!$A$1:$CX$7,5)</f>
        <v>0</v>
      </c>
      <c r="W171" s="19"/>
      <c r="X171" s="16">
        <f>HLOOKUP(W171,Sheet3!$A$1:$CX$7,6)</f>
        <v>0</v>
      </c>
      <c r="Y171" s="17"/>
      <c r="Z171" s="18">
        <f>HLOOKUP(Y171,Sheet3!$A$1:$CX$7,7)</f>
        <v>0</v>
      </c>
      <c r="AA171" s="15">
        <v>97</v>
      </c>
      <c r="AB171" s="16">
        <f>HLOOKUP(AA171,Sheet3!$A$1:$CX$7,2)</f>
        <v>4</v>
      </c>
      <c r="AC171" s="17"/>
      <c r="AD171" s="14">
        <f>HLOOKUP(AC171,Sheet3!$A$1:$CX$7,3)</f>
        <v>0</v>
      </c>
      <c r="AE171" s="20">
        <f t="shared" si="11"/>
        <v>4</v>
      </c>
      <c r="AF171" s="21">
        <f t="shared" si="9"/>
        <v>167</v>
      </c>
      <c r="AH171" s="1">
        <f t="shared" si="10"/>
        <v>1.041001001041E+23</v>
      </c>
    </row>
    <row r="172" spans="1:34" ht="14.25">
      <c r="A172" s="22" t="s">
        <v>115</v>
      </c>
      <c r="B172" s="23" t="s">
        <v>169</v>
      </c>
      <c r="C172" s="15">
        <v>132</v>
      </c>
      <c r="D172" s="16">
        <f>HLOOKUP(C172,Sheet3!$A$1:$CX$7,2)</f>
        <v>0</v>
      </c>
      <c r="E172" s="17"/>
      <c r="F172" s="14">
        <f>HLOOKUP(E172,Sheet3!$A$1:$CX$7,3)</f>
        <v>0</v>
      </c>
      <c r="G172" s="15"/>
      <c r="H172" s="16">
        <f>HLOOKUP(G172,Sheet3!$A$1:$CX$7,2)</f>
        <v>0</v>
      </c>
      <c r="I172" s="17"/>
      <c r="J172" s="18">
        <f>HLOOKUP(I172,Sheet3!$A$1:$CX$7,3)</f>
        <v>0</v>
      </c>
      <c r="K172" s="15"/>
      <c r="L172" s="16">
        <f>HLOOKUP(K172,Sheet3!$A$1:$CX$7,4)</f>
        <v>0</v>
      </c>
      <c r="M172" s="17"/>
      <c r="N172" s="14">
        <f>HLOOKUP(M172,Sheet3!$A$1:$CX$7,5)</f>
        <v>0</v>
      </c>
      <c r="O172" s="19"/>
      <c r="P172" s="16">
        <f>HLOOKUP(O172,Sheet3!$A$1:$CX$7,6)</f>
        <v>0</v>
      </c>
      <c r="Q172" s="17"/>
      <c r="R172" s="18">
        <f>HLOOKUP(Q172,Sheet3!$A$1:$CX$7,7)</f>
        <v>0</v>
      </c>
      <c r="S172" s="15"/>
      <c r="T172" s="16">
        <f>HLOOKUP(S172,Sheet3!$A$1:$CX$7,4)</f>
        <v>0</v>
      </c>
      <c r="U172" s="17"/>
      <c r="V172" s="14">
        <f>HLOOKUP(U172,Sheet3!$A$1:$CX$7,5)</f>
        <v>0</v>
      </c>
      <c r="W172" s="19"/>
      <c r="X172" s="16">
        <f>HLOOKUP(W172,Sheet3!$A$1:$CX$7,6)</f>
        <v>0</v>
      </c>
      <c r="Y172" s="17"/>
      <c r="Z172" s="18">
        <f>HLOOKUP(Y172,Sheet3!$A$1:$CX$7,7)</f>
        <v>0</v>
      </c>
      <c r="AA172" s="15"/>
      <c r="AB172" s="16">
        <f>HLOOKUP(AA172,Sheet3!$A$1:$CX$7,2)</f>
        <v>0</v>
      </c>
      <c r="AC172" s="17"/>
      <c r="AD172" s="14">
        <f>HLOOKUP(AC172,Sheet3!$A$1:$CX$7,3)</f>
        <v>0</v>
      </c>
      <c r="AE172" s="20">
        <f t="shared" si="11"/>
        <v>0</v>
      </c>
      <c r="AF172" s="21">
        <f t="shared" si="9"/>
        <v>168</v>
      </c>
      <c r="AH172" s="1">
        <f t="shared" si="10"/>
        <v>1.001001001001E+23</v>
      </c>
    </row>
    <row r="173" spans="1:34" ht="14.25">
      <c r="A173" s="22" t="s">
        <v>43</v>
      </c>
      <c r="B173" s="23" t="s">
        <v>171</v>
      </c>
      <c r="C173" s="15">
        <v>134</v>
      </c>
      <c r="D173" s="16">
        <f>HLOOKUP(C173,Sheet3!$A$1:$CX$7,2)</f>
        <v>0</v>
      </c>
      <c r="E173" s="17"/>
      <c r="F173" s="14">
        <f>HLOOKUP(E173,Sheet3!$A$1:$CX$7,3)</f>
        <v>0</v>
      </c>
      <c r="G173" s="15"/>
      <c r="H173" s="16">
        <f>HLOOKUP(G173,Sheet3!$A$1:$CX$7,2)</f>
        <v>0</v>
      </c>
      <c r="I173" s="17"/>
      <c r="J173" s="18">
        <f>HLOOKUP(I173,Sheet3!$A$1:$CX$7,3)</f>
        <v>0</v>
      </c>
      <c r="K173" s="15"/>
      <c r="L173" s="16">
        <f>HLOOKUP(K173,Sheet3!$A$1:$CX$7,4)</f>
        <v>0</v>
      </c>
      <c r="M173" s="17"/>
      <c r="N173" s="14">
        <f>HLOOKUP(M173,Sheet3!$A$1:$CX$7,5)</f>
        <v>0</v>
      </c>
      <c r="O173" s="19"/>
      <c r="P173" s="16">
        <f>HLOOKUP(O173,Sheet3!$A$1:$CX$7,6)</f>
        <v>0</v>
      </c>
      <c r="Q173" s="17"/>
      <c r="R173" s="18">
        <f>HLOOKUP(Q173,Sheet3!$A$1:$CX$7,7)</f>
        <v>0</v>
      </c>
      <c r="S173" s="15"/>
      <c r="T173" s="16">
        <f>HLOOKUP(S173,Sheet3!$A$1:$CX$7,4)</f>
        <v>0</v>
      </c>
      <c r="U173" s="17"/>
      <c r="V173" s="14">
        <f>HLOOKUP(U173,Sheet3!$A$1:$CX$7,5)</f>
        <v>0</v>
      </c>
      <c r="W173" s="19"/>
      <c r="X173" s="16">
        <f>HLOOKUP(W173,Sheet3!$A$1:$CX$7,6)</f>
        <v>0</v>
      </c>
      <c r="Y173" s="17"/>
      <c r="Z173" s="18">
        <f>HLOOKUP(Y173,Sheet3!$A$1:$CX$7,7)</f>
        <v>0</v>
      </c>
      <c r="AA173" s="15"/>
      <c r="AB173" s="16">
        <f>HLOOKUP(AA173,Sheet3!$A$1:$CX$7,2)</f>
        <v>0</v>
      </c>
      <c r="AC173" s="17"/>
      <c r="AD173" s="14">
        <f>HLOOKUP(AC173,Sheet3!$A$1:$CX$7,3)</f>
        <v>0</v>
      </c>
      <c r="AE173" s="20">
        <f t="shared" si="11"/>
        <v>0</v>
      </c>
      <c r="AF173" s="21">
        <f t="shared" si="9"/>
        <v>168</v>
      </c>
      <c r="AH173" s="1">
        <f t="shared" si="10"/>
        <v>1.001001001001E+23</v>
      </c>
    </row>
    <row r="174" spans="1:34" ht="14.25">
      <c r="A174" s="22" t="s">
        <v>147</v>
      </c>
      <c r="B174" s="23" t="s">
        <v>191</v>
      </c>
      <c r="C174" s="15">
        <v>149</v>
      </c>
      <c r="D174" s="16">
        <f>HLOOKUP(C174,Sheet3!$A$1:$CX$7,2)</f>
        <v>0</v>
      </c>
      <c r="E174" s="17"/>
      <c r="F174" s="14">
        <f>HLOOKUP(E174,Sheet3!$A$1:$CX$7,3)</f>
        <v>0</v>
      </c>
      <c r="G174" s="15"/>
      <c r="H174" s="16">
        <f>HLOOKUP(G174,Sheet3!$A$1:$CX$7,2)</f>
        <v>0</v>
      </c>
      <c r="I174" s="17"/>
      <c r="J174" s="18">
        <f>HLOOKUP(I174,Sheet3!$A$1:$CX$7,3)</f>
        <v>0</v>
      </c>
      <c r="K174" s="15"/>
      <c r="L174" s="16">
        <f>HLOOKUP(K174,Sheet3!$A$1:$CX$7,4)</f>
        <v>0</v>
      </c>
      <c r="M174" s="17"/>
      <c r="N174" s="14">
        <f>HLOOKUP(M174,Sheet3!$A$1:$CX$7,5)</f>
        <v>0</v>
      </c>
      <c r="O174" s="19"/>
      <c r="P174" s="16">
        <f>HLOOKUP(O174,Sheet3!$A$1:$CX$7,6)</f>
        <v>0</v>
      </c>
      <c r="Q174" s="17"/>
      <c r="R174" s="18">
        <f>HLOOKUP(Q174,Sheet3!$A$1:$CX$7,7)</f>
        <v>0</v>
      </c>
      <c r="S174" s="15"/>
      <c r="T174" s="16">
        <f>HLOOKUP(S174,Sheet3!$A$1:$CX$7,4)</f>
        <v>0</v>
      </c>
      <c r="U174" s="17"/>
      <c r="V174" s="14">
        <f>HLOOKUP(U174,Sheet3!$A$1:$CX$7,5)</f>
        <v>0</v>
      </c>
      <c r="W174" s="19"/>
      <c r="X174" s="16">
        <f>HLOOKUP(W174,Sheet3!$A$1:$CX$7,6)</f>
        <v>0</v>
      </c>
      <c r="Y174" s="17"/>
      <c r="Z174" s="18">
        <f>HLOOKUP(Y174,Sheet3!$A$1:$CX$7,7)</f>
        <v>0</v>
      </c>
      <c r="AA174" s="15"/>
      <c r="AB174" s="16">
        <f>HLOOKUP(AA174,Sheet3!$A$1:$CX$7,2)</f>
        <v>0</v>
      </c>
      <c r="AC174" s="17"/>
      <c r="AD174" s="14">
        <f>HLOOKUP(AC174,Sheet3!$A$1:$CX$7,3)</f>
        <v>0</v>
      </c>
      <c r="AE174" s="20">
        <f t="shared" si="11"/>
        <v>0</v>
      </c>
      <c r="AF174" s="21">
        <f t="shared" si="9"/>
        <v>168</v>
      </c>
      <c r="AH174" s="1">
        <f t="shared" si="10"/>
        <v>1.001001001001E+23</v>
      </c>
    </row>
    <row r="175" spans="1:34" ht="14.25">
      <c r="A175" s="22" t="s">
        <v>87</v>
      </c>
      <c r="B175" s="23" t="s">
        <v>156</v>
      </c>
      <c r="C175" s="15">
        <v>118</v>
      </c>
      <c r="D175" s="16">
        <f>HLOOKUP(C175,Sheet3!$A$1:$CX$7,2)</f>
        <v>0</v>
      </c>
      <c r="E175" s="17"/>
      <c r="F175" s="14">
        <f>HLOOKUP(E175,Sheet3!$A$1:$CX$7,3)</f>
        <v>0</v>
      </c>
      <c r="G175" s="15"/>
      <c r="H175" s="16">
        <f>HLOOKUP(G175,Sheet3!$A$1:$CX$7,2)</f>
        <v>0</v>
      </c>
      <c r="I175" s="17"/>
      <c r="J175" s="18">
        <f>HLOOKUP(I175,Sheet3!$A$1:$CX$7,3)</f>
        <v>0</v>
      </c>
      <c r="K175" s="15"/>
      <c r="L175" s="16">
        <f>HLOOKUP(K175,Sheet3!$A$1:$CX$7,4)</f>
        <v>0</v>
      </c>
      <c r="M175" s="17"/>
      <c r="N175" s="14">
        <f>HLOOKUP(M175,Sheet3!$A$1:$CX$7,5)</f>
        <v>0</v>
      </c>
      <c r="O175" s="19"/>
      <c r="P175" s="16">
        <f>HLOOKUP(O175,Sheet3!$A$1:$CX$7,6)</f>
        <v>0</v>
      </c>
      <c r="Q175" s="17"/>
      <c r="R175" s="18">
        <f>HLOOKUP(Q175,Sheet3!$A$1:$CX$7,7)</f>
        <v>0</v>
      </c>
      <c r="S175" s="15"/>
      <c r="T175" s="16">
        <f>HLOOKUP(S175,Sheet3!$A$1:$CX$7,4)</f>
        <v>0</v>
      </c>
      <c r="U175" s="17"/>
      <c r="V175" s="14">
        <f>HLOOKUP(U175,Sheet3!$A$1:$CX$7,5)</f>
        <v>0</v>
      </c>
      <c r="W175" s="19"/>
      <c r="X175" s="16">
        <f>HLOOKUP(W175,Sheet3!$A$1:$CX$7,6)</f>
        <v>0</v>
      </c>
      <c r="Y175" s="17"/>
      <c r="Z175" s="18">
        <f>HLOOKUP(Y175,Sheet3!$A$1:$CX$7,7)</f>
        <v>0</v>
      </c>
      <c r="AA175" s="15"/>
      <c r="AB175" s="16">
        <f>HLOOKUP(AA175,Sheet3!$A$1:$CX$7,2)</f>
        <v>0</v>
      </c>
      <c r="AC175" s="17"/>
      <c r="AD175" s="14">
        <f>HLOOKUP(AC175,Sheet3!$A$1:$CX$7,3)</f>
        <v>0</v>
      </c>
      <c r="AE175" s="20">
        <f t="shared" si="11"/>
        <v>0</v>
      </c>
      <c r="AF175" s="21">
        <f t="shared" si="9"/>
        <v>168</v>
      </c>
      <c r="AH175" s="1">
        <f t="shared" si="10"/>
        <v>1.001001001001E+23</v>
      </c>
    </row>
    <row r="176" spans="1:34" ht="14.25">
      <c r="A176" s="22" t="s">
        <v>16</v>
      </c>
      <c r="B176" s="23" t="s">
        <v>170</v>
      </c>
      <c r="C176" s="15">
        <v>133</v>
      </c>
      <c r="D176" s="16">
        <f>HLOOKUP(C176,Sheet3!$A$1:$CX$7,2)</f>
        <v>0</v>
      </c>
      <c r="E176" s="17"/>
      <c r="F176" s="14">
        <f>HLOOKUP(E176,Sheet3!$A$1:$CX$7,3)</f>
        <v>0</v>
      </c>
      <c r="G176" s="15"/>
      <c r="H176" s="16">
        <f>HLOOKUP(G176,Sheet3!$A$1:$CX$7,2)</f>
        <v>0</v>
      </c>
      <c r="I176" s="17"/>
      <c r="J176" s="18">
        <f>HLOOKUP(I176,Sheet3!$A$1:$CX$7,3)</f>
        <v>0</v>
      </c>
      <c r="K176" s="15"/>
      <c r="L176" s="16">
        <f>HLOOKUP(K176,Sheet3!$A$1:$CX$7,4)</f>
        <v>0</v>
      </c>
      <c r="M176" s="17"/>
      <c r="N176" s="14">
        <f>HLOOKUP(M176,Sheet3!$A$1:$CX$7,5)</f>
        <v>0</v>
      </c>
      <c r="O176" s="19"/>
      <c r="P176" s="16">
        <f>HLOOKUP(O176,Sheet3!$A$1:$CX$7,6)</f>
        <v>0</v>
      </c>
      <c r="Q176" s="17"/>
      <c r="R176" s="18">
        <f>HLOOKUP(Q176,Sheet3!$A$1:$CX$7,7)</f>
        <v>0</v>
      </c>
      <c r="S176" s="15"/>
      <c r="T176" s="16">
        <f>HLOOKUP(S176,Sheet3!$A$1:$CX$7,4)</f>
        <v>0</v>
      </c>
      <c r="U176" s="17"/>
      <c r="V176" s="14">
        <f>HLOOKUP(U176,Sheet3!$A$1:$CX$7,5)</f>
        <v>0</v>
      </c>
      <c r="W176" s="19"/>
      <c r="X176" s="16">
        <f>HLOOKUP(W176,Sheet3!$A$1:$CX$7,6)</f>
        <v>0</v>
      </c>
      <c r="Y176" s="17"/>
      <c r="Z176" s="18">
        <f>HLOOKUP(Y176,Sheet3!$A$1:$CX$7,7)</f>
        <v>0</v>
      </c>
      <c r="AA176" s="15"/>
      <c r="AB176" s="16">
        <f>HLOOKUP(AA176,Sheet3!$A$1:$CX$7,2)</f>
        <v>0</v>
      </c>
      <c r="AC176" s="17"/>
      <c r="AD176" s="14">
        <f>HLOOKUP(AC176,Sheet3!$A$1:$CX$7,3)</f>
        <v>0</v>
      </c>
      <c r="AE176" s="20">
        <f t="shared" si="11"/>
        <v>0</v>
      </c>
      <c r="AF176" s="21">
        <f t="shared" si="9"/>
        <v>168</v>
      </c>
      <c r="AH176" s="1">
        <f t="shared" si="10"/>
        <v>1.001001001001E+23</v>
      </c>
    </row>
    <row r="177" spans="1:34" ht="14.25">
      <c r="A177" s="22" t="s">
        <v>48</v>
      </c>
      <c r="B177" s="23" t="s">
        <v>181</v>
      </c>
      <c r="C177" s="15">
        <v>143</v>
      </c>
      <c r="D177" s="16">
        <f>HLOOKUP(C177,Sheet3!$A$1:$CX$7,2)</f>
        <v>0</v>
      </c>
      <c r="E177" s="17"/>
      <c r="F177" s="14">
        <f>HLOOKUP(E177,Sheet3!$A$1:$CX$7,3)</f>
        <v>0</v>
      </c>
      <c r="G177" s="15"/>
      <c r="H177" s="16">
        <f>HLOOKUP(G177,Sheet3!$A$1:$CX$7,2)</f>
        <v>0</v>
      </c>
      <c r="I177" s="17"/>
      <c r="J177" s="18">
        <f>HLOOKUP(I177,Sheet3!$A$1:$CX$7,3)</f>
        <v>0</v>
      </c>
      <c r="K177" s="15"/>
      <c r="L177" s="16">
        <f>HLOOKUP(K177,Sheet3!$A$1:$CX$7,4)</f>
        <v>0</v>
      </c>
      <c r="M177" s="17"/>
      <c r="N177" s="14">
        <f>HLOOKUP(M177,Sheet3!$A$1:$CX$7,5)</f>
        <v>0</v>
      </c>
      <c r="O177" s="19"/>
      <c r="P177" s="16">
        <f>HLOOKUP(O177,Sheet3!$A$1:$CX$7,6)</f>
        <v>0</v>
      </c>
      <c r="Q177" s="17"/>
      <c r="R177" s="18">
        <f>HLOOKUP(Q177,Sheet3!$A$1:$CX$7,7)</f>
        <v>0</v>
      </c>
      <c r="S177" s="15"/>
      <c r="T177" s="16">
        <f>HLOOKUP(S177,Sheet3!$A$1:$CX$7,4)</f>
        <v>0</v>
      </c>
      <c r="U177" s="17"/>
      <c r="V177" s="14">
        <f>HLOOKUP(U177,Sheet3!$A$1:$CX$7,5)</f>
        <v>0</v>
      </c>
      <c r="W177" s="19"/>
      <c r="X177" s="16">
        <f>HLOOKUP(W177,Sheet3!$A$1:$CX$7,6)</f>
        <v>0</v>
      </c>
      <c r="Y177" s="17"/>
      <c r="Z177" s="18">
        <f>HLOOKUP(Y177,Sheet3!$A$1:$CX$7,7)</f>
        <v>0</v>
      </c>
      <c r="AA177" s="15"/>
      <c r="AB177" s="16">
        <f>HLOOKUP(AA177,Sheet3!$A$1:$CX$7,2)</f>
        <v>0</v>
      </c>
      <c r="AC177" s="17"/>
      <c r="AD177" s="14">
        <f>HLOOKUP(AC177,Sheet3!$A$1:$CX$7,3)</f>
        <v>0</v>
      </c>
      <c r="AE177" s="20">
        <f t="shared" si="11"/>
        <v>0</v>
      </c>
      <c r="AF177" s="21">
        <f t="shared" si="9"/>
        <v>168</v>
      </c>
      <c r="AH177" s="1">
        <f t="shared" si="10"/>
        <v>1.001001001001E+23</v>
      </c>
    </row>
    <row r="178" spans="1:34" ht="14.25">
      <c r="A178" s="22" t="s">
        <v>154</v>
      </c>
      <c r="B178" s="23" t="s">
        <v>155</v>
      </c>
      <c r="C178" s="15">
        <v>118</v>
      </c>
      <c r="D178" s="16">
        <f>HLOOKUP(C178,Sheet3!$A$1:$CX$7,2)</f>
        <v>0</v>
      </c>
      <c r="E178" s="17"/>
      <c r="F178" s="14">
        <f>HLOOKUP(E178,Sheet3!$A$1:$CX$7,3)</f>
        <v>0</v>
      </c>
      <c r="G178" s="15"/>
      <c r="H178" s="16">
        <f>HLOOKUP(G178,Sheet3!$A$1:$CX$7,2)</f>
        <v>0</v>
      </c>
      <c r="I178" s="17"/>
      <c r="J178" s="18">
        <f>HLOOKUP(I178,Sheet3!$A$1:$CX$7,3)</f>
        <v>0</v>
      </c>
      <c r="K178" s="15"/>
      <c r="L178" s="16">
        <f>HLOOKUP(K178,Sheet3!$A$1:$CX$7,4)</f>
        <v>0</v>
      </c>
      <c r="M178" s="17"/>
      <c r="N178" s="14">
        <f>HLOOKUP(M178,Sheet3!$A$1:$CX$7,5)</f>
        <v>0</v>
      </c>
      <c r="O178" s="19"/>
      <c r="P178" s="16">
        <f>HLOOKUP(O178,Sheet3!$A$1:$CX$7,6)</f>
        <v>0</v>
      </c>
      <c r="Q178" s="17"/>
      <c r="R178" s="18">
        <f>HLOOKUP(Q178,Sheet3!$A$1:$CX$7,7)</f>
        <v>0</v>
      </c>
      <c r="S178" s="15"/>
      <c r="T178" s="16">
        <f>HLOOKUP(S178,Sheet3!$A$1:$CX$7,4)</f>
        <v>0</v>
      </c>
      <c r="U178" s="17"/>
      <c r="V178" s="14">
        <f>HLOOKUP(U178,Sheet3!$A$1:$CX$7,5)</f>
        <v>0</v>
      </c>
      <c r="W178" s="19"/>
      <c r="X178" s="16">
        <f>HLOOKUP(W178,Sheet3!$A$1:$CX$7,6)</f>
        <v>0</v>
      </c>
      <c r="Y178" s="17"/>
      <c r="Z178" s="18">
        <f>HLOOKUP(Y178,Sheet3!$A$1:$CX$7,7)</f>
        <v>0</v>
      </c>
      <c r="AA178" s="15"/>
      <c r="AB178" s="16">
        <f>HLOOKUP(AA178,Sheet3!$A$1:$CX$7,2)</f>
        <v>0</v>
      </c>
      <c r="AC178" s="17"/>
      <c r="AD178" s="14">
        <f>HLOOKUP(AC178,Sheet3!$A$1:$CX$7,3)</f>
        <v>0</v>
      </c>
      <c r="AE178" s="20">
        <f t="shared" si="11"/>
        <v>0</v>
      </c>
      <c r="AF178" s="21">
        <f t="shared" si="9"/>
        <v>168</v>
      </c>
      <c r="AH178" s="1">
        <f t="shared" si="10"/>
        <v>1.001001001001E+23</v>
      </c>
    </row>
    <row r="179" spans="1:34" ht="14.25">
      <c r="A179" s="22" t="s">
        <v>179</v>
      </c>
      <c r="B179" s="23" t="s">
        <v>184</v>
      </c>
      <c r="C179" s="15">
        <v>145</v>
      </c>
      <c r="D179" s="16">
        <f>HLOOKUP(C179,Sheet3!$A$1:$CX$7,2)</f>
        <v>0</v>
      </c>
      <c r="E179" s="17"/>
      <c r="F179" s="14">
        <f>HLOOKUP(E179,Sheet3!$A$1:$CX$7,3)</f>
        <v>0</v>
      </c>
      <c r="G179" s="15"/>
      <c r="H179" s="16">
        <f>HLOOKUP(G179,Sheet3!$A$1:$CX$7,2)</f>
        <v>0</v>
      </c>
      <c r="I179" s="17"/>
      <c r="J179" s="18">
        <f>HLOOKUP(I179,Sheet3!$A$1:$CX$7,3)</f>
        <v>0</v>
      </c>
      <c r="K179" s="15"/>
      <c r="L179" s="16">
        <f>HLOOKUP(K179,Sheet3!$A$1:$CX$7,4)</f>
        <v>0</v>
      </c>
      <c r="M179" s="17"/>
      <c r="N179" s="14">
        <f>HLOOKUP(M179,Sheet3!$A$1:$CX$7,5)</f>
        <v>0</v>
      </c>
      <c r="O179" s="19"/>
      <c r="P179" s="16">
        <f>HLOOKUP(O179,Sheet3!$A$1:$CX$7,6)</f>
        <v>0</v>
      </c>
      <c r="Q179" s="17"/>
      <c r="R179" s="18">
        <f>HLOOKUP(Q179,Sheet3!$A$1:$CX$7,7)</f>
        <v>0</v>
      </c>
      <c r="S179" s="15"/>
      <c r="T179" s="16">
        <f>HLOOKUP(S179,Sheet3!$A$1:$CX$7,4)</f>
        <v>0</v>
      </c>
      <c r="U179" s="17"/>
      <c r="V179" s="14">
        <f>HLOOKUP(U179,Sheet3!$A$1:$CX$7,5)</f>
        <v>0</v>
      </c>
      <c r="W179" s="19"/>
      <c r="X179" s="16">
        <f>HLOOKUP(W179,Sheet3!$A$1:$CX$7,6)</f>
        <v>0</v>
      </c>
      <c r="Y179" s="17"/>
      <c r="Z179" s="18">
        <f>HLOOKUP(Y179,Sheet3!$A$1:$CX$7,7)</f>
        <v>0</v>
      </c>
      <c r="AA179" s="15"/>
      <c r="AB179" s="16">
        <f>HLOOKUP(AA179,Sheet3!$A$1:$CX$7,2)</f>
        <v>0</v>
      </c>
      <c r="AC179" s="17"/>
      <c r="AD179" s="14">
        <f>HLOOKUP(AC179,Sheet3!$A$1:$CX$7,3)</f>
        <v>0</v>
      </c>
      <c r="AE179" s="20">
        <f t="shared" si="11"/>
        <v>0</v>
      </c>
      <c r="AF179" s="21">
        <f t="shared" si="9"/>
        <v>168</v>
      </c>
      <c r="AH179" s="1">
        <f t="shared" si="10"/>
        <v>1.001001001001E+23</v>
      </c>
    </row>
    <row r="180" spans="1:34" ht="14.25">
      <c r="A180" s="22" t="s">
        <v>149</v>
      </c>
      <c r="B180" s="23" t="s">
        <v>165</v>
      </c>
      <c r="C180" s="15">
        <v>127</v>
      </c>
      <c r="D180" s="16">
        <f>HLOOKUP(C180,Sheet3!$A$1:$CX$7,2)</f>
        <v>0</v>
      </c>
      <c r="E180" s="17"/>
      <c r="F180" s="14">
        <f>HLOOKUP(E180,Sheet3!$A$1:$CX$7,3)</f>
        <v>0</v>
      </c>
      <c r="G180" s="15"/>
      <c r="H180" s="16">
        <f>HLOOKUP(G180,Sheet3!$A$1:$CX$7,2)</f>
        <v>0</v>
      </c>
      <c r="I180" s="17"/>
      <c r="J180" s="18">
        <f>HLOOKUP(I180,Sheet3!$A$1:$CX$7,3)</f>
        <v>0</v>
      </c>
      <c r="K180" s="15"/>
      <c r="L180" s="16">
        <f>HLOOKUP(K180,Sheet3!$A$1:$CX$7,4)</f>
        <v>0</v>
      </c>
      <c r="M180" s="17"/>
      <c r="N180" s="14">
        <f>HLOOKUP(M180,Sheet3!$A$1:$CX$7,5)</f>
        <v>0</v>
      </c>
      <c r="O180" s="19"/>
      <c r="P180" s="16">
        <f>HLOOKUP(O180,Sheet3!$A$1:$CX$7,6)</f>
        <v>0</v>
      </c>
      <c r="Q180" s="17"/>
      <c r="R180" s="18">
        <f>HLOOKUP(Q180,Sheet3!$A$1:$CX$7,7)</f>
        <v>0</v>
      </c>
      <c r="S180" s="15"/>
      <c r="T180" s="16">
        <f>HLOOKUP(S180,Sheet3!$A$1:$CX$7,4)</f>
        <v>0</v>
      </c>
      <c r="U180" s="17"/>
      <c r="V180" s="14">
        <f>HLOOKUP(U180,Sheet3!$A$1:$CX$7,5)</f>
        <v>0</v>
      </c>
      <c r="W180" s="19"/>
      <c r="X180" s="16">
        <f>HLOOKUP(W180,Sheet3!$A$1:$CX$7,6)</f>
        <v>0</v>
      </c>
      <c r="Y180" s="17"/>
      <c r="Z180" s="18">
        <f>HLOOKUP(Y180,Sheet3!$A$1:$CX$7,7)</f>
        <v>0</v>
      </c>
      <c r="AA180" s="15"/>
      <c r="AB180" s="16">
        <f>HLOOKUP(AA180,Sheet3!$A$1:$CX$7,2)</f>
        <v>0</v>
      </c>
      <c r="AC180" s="17"/>
      <c r="AD180" s="14">
        <f>HLOOKUP(AC180,Sheet3!$A$1:$CX$7,3)</f>
        <v>0</v>
      </c>
      <c r="AE180" s="20">
        <f t="shared" si="11"/>
        <v>0</v>
      </c>
      <c r="AF180" s="21">
        <f t="shared" si="9"/>
        <v>168</v>
      </c>
      <c r="AH180" s="1">
        <f t="shared" si="10"/>
        <v>1.001001001001E+23</v>
      </c>
    </row>
    <row r="181" spans="1:34" ht="14.25">
      <c r="A181" s="22" t="s">
        <v>135</v>
      </c>
      <c r="B181" s="23" t="s">
        <v>185</v>
      </c>
      <c r="C181" s="15">
        <v>146</v>
      </c>
      <c r="D181" s="16">
        <f>HLOOKUP(C181,Sheet3!$A$1:$CX$7,2)</f>
        <v>0</v>
      </c>
      <c r="E181" s="17"/>
      <c r="F181" s="14">
        <f>HLOOKUP(E181,Sheet3!$A$1:$CX$7,3)</f>
        <v>0</v>
      </c>
      <c r="G181" s="15"/>
      <c r="H181" s="16">
        <f>HLOOKUP(G181,Sheet3!$A$1:$CX$7,2)</f>
        <v>0</v>
      </c>
      <c r="I181" s="17"/>
      <c r="J181" s="18">
        <f>HLOOKUP(I181,Sheet3!$A$1:$CX$7,3)</f>
        <v>0</v>
      </c>
      <c r="K181" s="15"/>
      <c r="L181" s="16">
        <f>HLOOKUP(K181,Sheet3!$A$1:$CX$7,4)</f>
        <v>0</v>
      </c>
      <c r="M181" s="17"/>
      <c r="N181" s="14">
        <f>HLOOKUP(M181,Sheet3!$A$1:$CX$7,5)</f>
        <v>0</v>
      </c>
      <c r="O181" s="19"/>
      <c r="P181" s="16">
        <f>HLOOKUP(O181,Sheet3!$A$1:$CX$7,6)</f>
        <v>0</v>
      </c>
      <c r="Q181" s="17"/>
      <c r="R181" s="18">
        <f>HLOOKUP(Q181,Sheet3!$A$1:$CX$7,7)</f>
        <v>0</v>
      </c>
      <c r="S181" s="15"/>
      <c r="T181" s="16">
        <f>HLOOKUP(S181,Sheet3!$A$1:$CX$7,4)</f>
        <v>0</v>
      </c>
      <c r="U181" s="17"/>
      <c r="V181" s="14">
        <f>HLOOKUP(U181,Sheet3!$A$1:$CX$7,5)</f>
        <v>0</v>
      </c>
      <c r="W181" s="19"/>
      <c r="X181" s="16">
        <f>HLOOKUP(W181,Sheet3!$A$1:$CX$7,6)</f>
        <v>0</v>
      </c>
      <c r="Y181" s="17"/>
      <c r="Z181" s="18">
        <f>HLOOKUP(Y181,Sheet3!$A$1:$CX$7,7)</f>
        <v>0</v>
      </c>
      <c r="AA181" s="15"/>
      <c r="AB181" s="16">
        <f>HLOOKUP(AA181,Sheet3!$A$1:$CX$7,2)</f>
        <v>0</v>
      </c>
      <c r="AC181" s="17"/>
      <c r="AD181" s="14">
        <f>HLOOKUP(AC181,Sheet3!$A$1:$CX$7,3)</f>
        <v>0</v>
      </c>
      <c r="AE181" s="20">
        <f t="shared" si="11"/>
        <v>0</v>
      </c>
      <c r="AF181" s="21">
        <f t="shared" si="9"/>
        <v>168</v>
      </c>
      <c r="AH181" s="1">
        <f t="shared" si="10"/>
        <v>1.001001001001E+23</v>
      </c>
    </row>
    <row r="182" spans="1:34" ht="14.25">
      <c r="A182" s="22" t="s">
        <v>177</v>
      </c>
      <c r="B182" s="23" t="s">
        <v>178</v>
      </c>
      <c r="C182" s="15">
        <v>141</v>
      </c>
      <c r="D182" s="16">
        <f>HLOOKUP(C182,Sheet3!$A$1:$CX$7,2)</f>
        <v>0</v>
      </c>
      <c r="E182" s="17"/>
      <c r="F182" s="14">
        <f>HLOOKUP(E182,Sheet3!$A$1:$CX$7,3)</f>
        <v>0</v>
      </c>
      <c r="G182" s="15"/>
      <c r="H182" s="16">
        <f>HLOOKUP(G182,Sheet3!$A$1:$CX$7,2)</f>
        <v>0</v>
      </c>
      <c r="I182" s="17"/>
      <c r="J182" s="18">
        <f>HLOOKUP(I182,Sheet3!$A$1:$CX$7,3)</f>
        <v>0</v>
      </c>
      <c r="K182" s="15"/>
      <c r="L182" s="16">
        <f>HLOOKUP(K182,Sheet3!$A$1:$CX$7,4)</f>
        <v>0</v>
      </c>
      <c r="M182" s="17"/>
      <c r="N182" s="14">
        <f>HLOOKUP(M182,Sheet3!$A$1:$CX$7,5)</f>
        <v>0</v>
      </c>
      <c r="O182" s="19"/>
      <c r="P182" s="16">
        <f>HLOOKUP(O182,Sheet3!$A$1:$CX$7,6)</f>
        <v>0</v>
      </c>
      <c r="Q182" s="17"/>
      <c r="R182" s="18">
        <f>HLOOKUP(Q182,Sheet3!$A$1:$CX$7,7)</f>
        <v>0</v>
      </c>
      <c r="S182" s="15"/>
      <c r="T182" s="16">
        <f>HLOOKUP(S182,Sheet3!$A$1:$CX$7,4)</f>
        <v>0</v>
      </c>
      <c r="U182" s="17"/>
      <c r="V182" s="14">
        <f>HLOOKUP(U182,Sheet3!$A$1:$CX$7,5)</f>
        <v>0</v>
      </c>
      <c r="W182" s="19"/>
      <c r="X182" s="16">
        <f>HLOOKUP(W182,Sheet3!$A$1:$CX$7,6)</f>
        <v>0</v>
      </c>
      <c r="Y182" s="17"/>
      <c r="Z182" s="18">
        <f>HLOOKUP(Y182,Sheet3!$A$1:$CX$7,7)</f>
        <v>0</v>
      </c>
      <c r="AA182" s="15"/>
      <c r="AB182" s="16">
        <f>HLOOKUP(AA182,Sheet3!$A$1:$CX$7,2)</f>
        <v>0</v>
      </c>
      <c r="AC182" s="17"/>
      <c r="AD182" s="14">
        <f>HLOOKUP(AC182,Sheet3!$A$1:$CX$7,3)</f>
        <v>0</v>
      </c>
      <c r="AE182" s="20">
        <f t="shared" si="11"/>
        <v>0</v>
      </c>
      <c r="AF182" s="21">
        <f t="shared" si="9"/>
        <v>168</v>
      </c>
      <c r="AH182" s="1">
        <f t="shared" si="10"/>
        <v>1.001001001001E+23</v>
      </c>
    </row>
    <row r="183" spans="1:34" ht="14.25">
      <c r="A183" s="22" t="s">
        <v>112</v>
      </c>
      <c r="B183" s="23" t="s">
        <v>186</v>
      </c>
      <c r="C183" s="15">
        <v>147</v>
      </c>
      <c r="D183" s="16">
        <f>HLOOKUP(C183,Sheet3!$A$1:$CX$7,2)</f>
        <v>0</v>
      </c>
      <c r="E183" s="17"/>
      <c r="F183" s="14">
        <f>HLOOKUP(E183,Sheet3!$A$1:$CX$7,3)</f>
        <v>0</v>
      </c>
      <c r="G183" s="15"/>
      <c r="H183" s="16">
        <f>HLOOKUP(G183,Sheet3!$A$1:$CX$7,2)</f>
        <v>0</v>
      </c>
      <c r="I183" s="17"/>
      <c r="J183" s="18">
        <f>HLOOKUP(I183,Sheet3!$A$1:$CX$7,3)</f>
        <v>0</v>
      </c>
      <c r="K183" s="15"/>
      <c r="L183" s="16">
        <f>HLOOKUP(K183,Sheet3!$A$1:$CX$7,4)</f>
        <v>0</v>
      </c>
      <c r="M183" s="17"/>
      <c r="N183" s="14">
        <f>HLOOKUP(M183,Sheet3!$A$1:$CX$7,5)</f>
        <v>0</v>
      </c>
      <c r="O183" s="19"/>
      <c r="P183" s="16">
        <f>HLOOKUP(O183,Sheet3!$A$1:$CX$7,6)</f>
        <v>0</v>
      </c>
      <c r="Q183" s="17"/>
      <c r="R183" s="18">
        <f>HLOOKUP(Q183,Sheet3!$A$1:$CX$7,7)</f>
        <v>0</v>
      </c>
      <c r="S183" s="15"/>
      <c r="T183" s="16">
        <f>HLOOKUP(S183,Sheet3!$A$1:$CX$7,4)</f>
        <v>0</v>
      </c>
      <c r="U183" s="17"/>
      <c r="V183" s="14">
        <f>HLOOKUP(U183,Sheet3!$A$1:$CX$7,5)</f>
        <v>0</v>
      </c>
      <c r="W183" s="19"/>
      <c r="X183" s="16">
        <f>HLOOKUP(W183,Sheet3!$A$1:$CX$7,6)</f>
        <v>0</v>
      </c>
      <c r="Y183" s="17"/>
      <c r="Z183" s="18">
        <f>HLOOKUP(Y183,Sheet3!$A$1:$CX$7,7)</f>
        <v>0</v>
      </c>
      <c r="AA183" s="15"/>
      <c r="AB183" s="16">
        <f>HLOOKUP(AA183,Sheet3!$A$1:$CX$7,2)</f>
        <v>0</v>
      </c>
      <c r="AC183" s="17"/>
      <c r="AD183" s="14">
        <f>HLOOKUP(AC183,Sheet3!$A$1:$CX$7,3)</f>
        <v>0</v>
      </c>
      <c r="AE183" s="20">
        <f t="shared" si="11"/>
        <v>0</v>
      </c>
      <c r="AF183" s="21">
        <f t="shared" si="9"/>
        <v>168</v>
      </c>
      <c r="AH183" s="1">
        <f t="shared" si="10"/>
        <v>1.001001001001E+23</v>
      </c>
    </row>
    <row r="184" spans="1:34" ht="14.25">
      <c r="A184" s="22" t="s">
        <v>142</v>
      </c>
      <c r="B184" s="23" t="s">
        <v>176</v>
      </c>
      <c r="C184" s="15">
        <v>140</v>
      </c>
      <c r="D184" s="16">
        <f>HLOOKUP(C184,Sheet3!$A$1:$CX$7,2)</f>
        <v>0</v>
      </c>
      <c r="E184" s="17"/>
      <c r="F184" s="14">
        <f>HLOOKUP(E184,Sheet3!$A$1:$CX$7,3)</f>
        <v>0</v>
      </c>
      <c r="G184" s="15"/>
      <c r="H184" s="16">
        <f>HLOOKUP(G184,Sheet3!$A$1:$CX$7,2)</f>
        <v>0</v>
      </c>
      <c r="I184" s="17"/>
      <c r="J184" s="18">
        <f>HLOOKUP(I184,Sheet3!$A$1:$CX$7,3)</f>
        <v>0</v>
      </c>
      <c r="K184" s="15"/>
      <c r="L184" s="16">
        <f>HLOOKUP(K184,Sheet3!$A$1:$CX$7,4)</f>
        <v>0</v>
      </c>
      <c r="M184" s="17"/>
      <c r="N184" s="14">
        <f>HLOOKUP(M184,Sheet3!$A$1:$CX$7,5)</f>
        <v>0</v>
      </c>
      <c r="O184" s="19"/>
      <c r="P184" s="16">
        <f>HLOOKUP(O184,Sheet3!$A$1:$CX$7,6)</f>
        <v>0</v>
      </c>
      <c r="Q184" s="17"/>
      <c r="R184" s="18">
        <f>HLOOKUP(Q184,Sheet3!$A$1:$CX$7,7)</f>
        <v>0</v>
      </c>
      <c r="S184" s="15"/>
      <c r="T184" s="16">
        <f>HLOOKUP(S184,Sheet3!$A$1:$CX$7,4)</f>
        <v>0</v>
      </c>
      <c r="U184" s="17"/>
      <c r="V184" s="14">
        <f>HLOOKUP(U184,Sheet3!$A$1:$CX$7,5)</f>
        <v>0</v>
      </c>
      <c r="W184" s="19"/>
      <c r="X184" s="16">
        <f>HLOOKUP(W184,Sheet3!$A$1:$CX$7,6)</f>
        <v>0</v>
      </c>
      <c r="Y184" s="17"/>
      <c r="Z184" s="18">
        <f>HLOOKUP(Y184,Sheet3!$A$1:$CX$7,7)</f>
        <v>0</v>
      </c>
      <c r="AA184" s="15"/>
      <c r="AB184" s="16">
        <f>HLOOKUP(AA184,Sheet3!$A$1:$CX$7,2)</f>
        <v>0</v>
      </c>
      <c r="AC184" s="17"/>
      <c r="AD184" s="14">
        <f>HLOOKUP(AC184,Sheet3!$A$1:$CX$7,3)</f>
        <v>0</v>
      </c>
      <c r="AE184" s="20">
        <f t="shared" si="11"/>
        <v>0</v>
      </c>
      <c r="AF184" s="21">
        <f t="shared" si="9"/>
        <v>168</v>
      </c>
      <c r="AH184" s="1">
        <f t="shared" si="10"/>
        <v>1.001001001001E+23</v>
      </c>
    </row>
    <row r="185" spans="1:34" ht="14.25">
      <c r="A185" s="22" t="s">
        <v>112</v>
      </c>
      <c r="B185" s="23" t="s">
        <v>188</v>
      </c>
      <c r="C185" s="15">
        <v>149</v>
      </c>
      <c r="D185" s="16">
        <f>HLOOKUP(C185,Sheet3!$A$1:$CX$7,2)</f>
        <v>0</v>
      </c>
      <c r="E185" s="17"/>
      <c r="F185" s="14">
        <f>HLOOKUP(E185,Sheet3!$A$1:$CX$7,3)</f>
        <v>0</v>
      </c>
      <c r="G185" s="15"/>
      <c r="H185" s="16">
        <f>HLOOKUP(G185,Sheet3!$A$1:$CX$7,2)</f>
        <v>0</v>
      </c>
      <c r="I185" s="17"/>
      <c r="J185" s="18">
        <f>HLOOKUP(I185,Sheet3!$A$1:$CX$7,3)</f>
        <v>0</v>
      </c>
      <c r="K185" s="15"/>
      <c r="L185" s="16">
        <f>HLOOKUP(K185,Sheet3!$A$1:$CX$7,4)</f>
        <v>0</v>
      </c>
      <c r="M185" s="17"/>
      <c r="N185" s="14">
        <f>HLOOKUP(M185,Sheet3!$A$1:$CX$7,5)</f>
        <v>0</v>
      </c>
      <c r="O185" s="19"/>
      <c r="P185" s="16">
        <f>HLOOKUP(O185,Sheet3!$A$1:$CX$7,6)</f>
        <v>0</v>
      </c>
      <c r="Q185" s="17"/>
      <c r="R185" s="18">
        <f>HLOOKUP(Q185,Sheet3!$A$1:$CX$7,7)</f>
        <v>0</v>
      </c>
      <c r="S185" s="15"/>
      <c r="T185" s="16">
        <f>HLOOKUP(S185,Sheet3!$A$1:$CX$7,4)</f>
        <v>0</v>
      </c>
      <c r="U185" s="17"/>
      <c r="V185" s="14">
        <f>HLOOKUP(U185,Sheet3!$A$1:$CX$7,5)</f>
        <v>0</v>
      </c>
      <c r="W185" s="19"/>
      <c r="X185" s="16">
        <f>HLOOKUP(W185,Sheet3!$A$1:$CX$7,6)</f>
        <v>0</v>
      </c>
      <c r="Y185" s="17"/>
      <c r="Z185" s="18">
        <f>HLOOKUP(Y185,Sheet3!$A$1:$CX$7,7)</f>
        <v>0</v>
      </c>
      <c r="AA185" s="15"/>
      <c r="AB185" s="16">
        <f>HLOOKUP(AA185,Sheet3!$A$1:$CX$7,2)</f>
        <v>0</v>
      </c>
      <c r="AC185" s="17"/>
      <c r="AD185" s="14">
        <f>HLOOKUP(AC185,Sheet3!$A$1:$CX$7,3)</f>
        <v>0</v>
      </c>
      <c r="AE185" s="20">
        <f t="shared" si="11"/>
        <v>0</v>
      </c>
      <c r="AF185" s="21">
        <f t="shared" si="9"/>
        <v>168</v>
      </c>
      <c r="AH185" s="1">
        <f t="shared" si="10"/>
        <v>1.001001001001E+23</v>
      </c>
    </row>
    <row r="186" spans="1:34" ht="14.25">
      <c r="A186" s="22" t="s">
        <v>87</v>
      </c>
      <c r="B186" s="23" t="s">
        <v>158</v>
      </c>
      <c r="C186" s="15">
        <v>120</v>
      </c>
      <c r="D186" s="16">
        <f>HLOOKUP(C186,Sheet3!$A$1:$CX$7,2)</f>
        <v>0</v>
      </c>
      <c r="E186" s="17"/>
      <c r="F186" s="14">
        <f>HLOOKUP(E186,Sheet3!$A$1:$CX$7,3)</f>
        <v>0</v>
      </c>
      <c r="G186" s="15"/>
      <c r="H186" s="16">
        <f>HLOOKUP(G186,Sheet3!$A$1:$CX$7,2)</f>
        <v>0</v>
      </c>
      <c r="I186" s="17"/>
      <c r="J186" s="18">
        <f>HLOOKUP(I186,Sheet3!$A$1:$CX$7,3)</f>
        <v>0</v>
      </c>
      <c r="K186" s="15"/>
      <c r="L186" s="16">
        <f>HLOOKUP(K186,Sheet3!$A$1:$CX$7,4)</f>
        <v>0</v>
      </c>
      <c r="M186" s="17"/>
      <c r="N186" s="14">
        <f>HLOOKUP(M186,Sheet3!$A$1:$CX$7,5)</f>
        <v>0</v>
      </c>
      <c r="O186" s="19"/>
      <c r="P186" s="16">
        <f>HLOOKUP(O186,Sheet3!$A$1:$CX$7,6)</f>
        <v>0</v>
      </c>
      <c r="Q186" s="17"/>
      <c r="R186" s="18">
        <f>HLOOKUP(Q186,Sheet3!$A$1:$CX$7,7)</f>
        <v>0</v>
      </c>
      <c r="S186" s="15"/>
      <c r="T186" s="16">
        <f>HLOOKUP(S186,Sheet3!$A$1:$CX$7,4)</f>
        <v>0</v>
      </c>
      <c r="U186" s="17"/>
      <c r="V186" s="14">
        <f>HLOOKUP(U186,Sheet3!$A$1:$CX$7,5)</f>
        <v>0</v>
      </c>
      <c r="W186" s="19"/>
      <c r="X186" s="16">
        <f>HLOOKUP(W186,Sheet3!$A$1:$CX$7,6)</f>
        <v>0</v>
      </c>
      <c r="Y186" s="17"/>
      <c r="Z186" s="18">
        <f>HLOOKUP(Y186,Sheet3!$A$1:$CX$7,7)</f>
        <v>0</v>
      </c>
      <c r="AA186" s="15"/>
      <c r="AB186" s="16">
        <f>HLOOKUP(AA186,Sheet3!$A$1:$CX$7,2)</f>
        <v>0</v>
      </c>
      <c r="AC186" s="17"/>
      <c r="AD186" s="14">
        <f>HLOOKUP(AC186,Sheet3!$A$1:$CX$7,3)</f>
        <v>0</v>
      </c>
      <c r="AE186" s="20">
        <f t="shared" si="11"/>
        <v>0</v>
      </c>
      <c r="AF186" s="21">
        <f t="shared" si="9"/>
        <v>168</v>
      </c>
      <c r="AH186" s="1">
        <f t="shared" si="10"/>
        <v>1.001001001001E+23</v>
      </c>
    </row>
    <row r="187" spans="1:34" ht="14.25">
      <c r="A187" s="22" t="s">
        <v>182</v>
      </c>
      <c r="B187" s="23" t="s">
        <v>183</v>
      </c>
      <c r="C187" s="15">
        <v>144</v>
      </c>
      <c r="D187" s="16">
        <f>HLOOKUP(C187,Sheet3!$A$1:$CX$7,2)</f>
        <v>0</v>
      </c>
      <c r="E187" s="17"/>
      <c r="F187" s="14">
        <f>HLOOKUP(E187,Sheet3!$A$1:$CX$7,3)</f>
        <v>0</v>
      </c>
      <c r="G187" s="15"/>
      <c r="H187" s="16">
        <f>HLOOKUP(G187,Sheet3!$A$1:$CX$7,2)</f>
        <v>0</v>
      </c>
      <c r="I187" s="17"/>
      <c r="J187" s="18">
        <f>HLOOKUP(I187,Sheet3!$A$1:$CX$7,3)</f>
        <v>0</v>
      </c>
      <c r="K187" s="15"/>
      <c r="L187" s="16">
        <f>HLOOKUP(K187,Sheet3!$A$1:$CX$7,4)</f>
        <v>0</v>
      </c>
      <c r="M187" s="17"/>
      <c r="N187" s="14">
        <f>HLOOKUP(M187,Sheet3!$A$1:$CX$7,5)</f>
        <v>0</v>
      </c>
      <c r="O187" s="19"/>
      <c r="P187" s="16">
        <f>HLOOKUP(O187,Sheet3!$A$1:$CX$7,6)</f>
        <v>0</v>
      </c>
      <c r="Q187" s="17"/>
      <c r="R187" s="18">
        <f>HLOOKUP(Q187,Sheet3!$A$1:$CX$7,7)</f>
        <v>0</v>
      </c>
      <c r="S187" s="15"/>
      <c r="T187" s="16">
        <f>HLOOKUP(S187,Sheet3!$A$1:$CX$7,4)</f>
        <v>0</v>
      </c>
      <c r="U187" s="17"/>
      <c r="V187" s="14">
        <f>HLOOKUP(U187,Sheet3!$A$1:$CX$7,5)</f>
        <v>0</v>
      </c>
      <c r="W187" s="19"/>
      <c r="X187" s="16">
        <f>HLOOKUP(W187,Sheet3!$A$1:$CX$7,6)</f>
        <v>0</v>
      </c>
      <c r="Y187" s="17"/>
      <c r="Z187" s="18">
        <f>HLOOKUP(Y187,Sheet3!$A$1:$CX$7,7)</f>
        <v>0</v>
      </c>
      <c r="AA187" s="15"/>
      <c r="AB187" s="16">
        <f>HLOOKUP(AA187,Sheet3!$A$1:$CX$7,2)</f>
        <v>0</v>
      </c>
      <c r="AC187" s="17"/>
      <c r="AD187" s="14">
        <f>HLOOKUP(AC187,Sheet3!$A$1:$CX$7,3)</f>
        <v>0</v>
      </c>
      <c r="AE187" s="20">
        <f t="shared" si="11"/>
        <v>0</v>
      </c>
      <c r="AF187" s="21">
        <f t="shared" si="9"/>
        <v>168</v>
      </c>
      <c r="AH187" s="1">
        <f t="shared" si="10"/>
        <v>1.001001001001E+23</v>
      </c>
    </row>
    <row r="188" spans="1:34" ht="14.25">
      <c r="A188" s="22" t="s">
        <v>83</v>
      </c>
      <c r="B188" s="23" t="s">
        <v>146</v>
      </c>
      <c r="C188" s="15">
        <v>112</v>
      </c>
      <c r="D188" s="16">
        <f>HLOOKUP(C188,Sheet3!$A$1:$CX$7,2)</f>
        <v>0</v>
      </c>
      <c r="E188" s="17"/>
      <c r="F188" s="14">
        <f>HLOOKUP(E188,Sheet3!$A$1:$CX$7,3)</f>
        <v>0</v>
      </c>
      <c r="G188" s="15"/>
      <c r="H188" s="16">
        <f>HLOOKUP(G188,Sheet3!$A$1:$CX$7,2)</f>
        <v>0</v>
      </c>
      <c r="I188" s="17"/>
      <c r="J188" s="18">
        <f>HLOOKUP(I188,Sheet3!$A$1:$CX$7,3)</f>
        <v>0</v>
      </c>
      <c r="K188" s="15"/>
      <c r="L188" s="16">
        <f>HLOOKUP(K188,Sheet3!$A$1:$CX$7,4)</f>
        <v>0</v>
      </c>
      <c r="M188" s="17"/>
      <c r="N188" s="14">
        <f>HLOOKUP(M188,Sheet3!$A$1:$CX$7,5)</f>
        <v>0</v>
      </c>
      <c r="O188" s="19"/>
      <c r="P188" s="16">
        <f>HLOOKUP(O188,Sheet3!$A$1:$CX$7,6)</f>
        <v>0</v>
      </c>
      <c r="Q188" s="17"/>
      <c r="R188" s="18">
        <f>HLOOKUP(Q188,Sheet3!$A$1:$CX$7,7)</f>
        <v>0</v>
      </c>
      <c r="S188" s="15"/>
      <c r="T188" s="16">
        <f>HLOOKUP(S188,Sheet3!$A$1:$CX$7,4)</f>
        <v>0</v>
      </c>
      <c r="U188" s="17"/>
      <c r="V188" s="14">
        <f>HLOOKUP(U188,Sheet3!$A$1:$CX$7,5)</f>
        <v>0</v>
      </c>
      <c r="W188" s="19"/>
      <c r="X188" s="16">
        <f>HLOOKUP(W188,Sheet3!$A$1:$CX$7,6)</f>
        <v>0</v>
      </c>
      <c r="Y188" s="17"/>
      <c r="Z188" s="18">
        <f>HLOOKUP(Y188,Sheet3!$A$1:$CX$7,7)</f>
        <v>0</v>
      </c>
      <c r="AA188" s="15"/>
      <c r="AB188" s="16">
        <f>HLOOKUP(AA188,Sheet3!$A$1:$CX$7,2)</f>
        <v>0</v>
      </c>
      <c r="AC188" s="17"/>
      <c r="AD188" s="14">
        <f>HLOOKUP(AC188,Sheet3!$A$1:$CX$7,3)</f>
        <v>0</v>
      </c>
      <c r="AE188" s="20">
        <f t="shared" si="11"/>
        <v>0</v>
      </c>
      <c r="AF188" s="21">
        <f t="shared" si="9"/>
        <v>168</v>
      </c>
      <c r="AH188" s="1">
        <f t="shared" si="10"/>
        <v>1.001001001001E+23</v>
      </c>
    </row>
    <row r="189" spans="1:34" ht="14.25">
      <c r="A189" s="22" t="s">
        <v>179</v>
      </c>
      <c r="B189" s="23" t="s">
        <v>180</v>
      </c>
      <c r="C189" s="15">
        <v>142</v>
      </c>
      <c r="D189" s="16">
        <f>HLOOKUP(C189,Sheet3!$A$1:$CX$7,2)</f>
        <v>0</v>
      </c>
      <c r="E189" s="17"/>
      <c r="F189" s="14">
        <f>HLOOKUP(E189,Sheet3!$A$1:$CX$7,3)</f>
        <v>0</v>
      </c>
      <c r="G189" s="15"/>
      <c r="H189" s="16">
        <f>HLOOKUP(G189,Sheet3!$A$1:$CX$7,2)</f>
        <v>0</v>
      </c>
      <c r="I189" s="17"/>
      <c r="J189" s="18">
        <f>HLOOKUP(I189,Sheet3!$A$1:$CX$7,3)</f>
        <v>0</v>
      </c>
      <c r="K189" s="15"/>
      <c r="L189" s="16">
        <f>HLOOKUP(K189,Sheet3!$A$1:$CX$7,4)</f>
        <v>0</v>
      </c>
      <c r="M189" s="17"/>
      <c r="N189" s="14">
        <f>HLOOKUP(M189,Sheet3!$A$1:$CX$7,5)</f>
        <v>0</v>
      </c>
      <c r="O189" s="19"/>
      <c r="P189" s="16">
        <f>HLOOKUP(O189,Sheet3!$A$1:$CX$7,6)</f>
        <v>0</v>
      </c>
      <c r="Q189" s="17"/>
      <c r="R189" s="18">
        <f>HLOOKUP(Q189,Sheet3!$A$1:$CX$7,7)</f>
        <v>0</v>
      </c>
      <c r="S189" s="15"/>
      <c r="T189" s="16">
        <f>HLOOKUP(S189,Sheet3!$A$1:$CX$7,4)</f>
        <v>0</v>
      </c>
      <c r="U189" s="17"/>
      <c r="V189" s="14">
        <f>HLOOKUP(U189,Sheet3!$A$1:$CX$7,5)</f>
        <v>0</v>
      </c>
      <c r="W189" s="19"/>
      <c r="X189" s="16">
        <f>HLOOKUP(W189,Sheet3!$A$1:$CX$7,6)</f>
        <v>0</v>
      </c>
      <c r="Y189" s="17"/>
      <c r="Z189" s="18">
        <f>HLOOKUP(Y189,Sheet3!$A$1:$CX$7,7)</f>
        <v>0</v>
      </c>
      <c r="AA189" s="15"/>
      <c r="AB189" s="16">
        <f>HLOOKUP(AA189,Sheet3!$A$1:$CX$7,2)</f>
        <v>0</v>
      </c>
      <c r="AC189" s="17"/>
      <c r="AD189" s="14">
        <f>HLOOKUP(AC189,Sheet3!$A$1:$CX$7,3)</f>
        <v>0</v>
      </c>
      <c r="AE189" s="20">
        <f t="shared" si="11"/>
        <v>0</v>
      </c>
      <c r="AF189" s="21">
        <f t="shared" si="9"/>
        <v>168</v>
      </c>
      <c r="AH189" s="1">
        <f t="shared" si="10"/>
        <v>1.001001001001E+23</v>
      </c>
    </row>
    <row r="190" spans="1:34" ht="14.25">
      <c r="A190" s="22" t="s">
        <v>135</v>
      </c>
      <c r="B190" s="23" t="s">
        <v>163</v>
      </c>
      <c r="C190" s="15">
        <v>126</v>
      </c>
      <c r="D190" s="16">
        <f>HLOOKUP(C190,Sheet3!$A$1:$CX$7,2)</f>
        <v>0</v>
      </c>
      <c r="E190" s="17"/>
      <c r="F190" s="14">
        <f>HLOOKUP(E190,Sheet3!$A$1:$CX$7,3)</f>
        <v>0</v>
      </c>
      <c r="G190" s="15"/>
      <c r="H190" s="16">
        <f>HLOOKUP(G190,Sheet3!$A$1:$CX$7,2)</f>
        <v>0</v>
      </c>
      <c r="I190" s="17"/>
      <c r="J190" s="18">
        <f>HLOOKUP(I190,Sheet3!$A$1:$CX$7,3)</f>
        <v>0</v>
      </c>
      <c r="K190" s="15"/>
      <c r="L190" s="16">
        <f>HLOOKUP(K190,Sheet3!$A$1:$CX$7,4)</f>
        <v>0</v>
      </c>
      <c r="M190" s="17"/>
      <c r="N190" s="14">
        <f>HLOOKUP(M190,Sheet3!$A$1:$CX$7,5)</f>
        <v>0</v>
      </c>
      <c r="O190" s="19"/>
      <c r="P190" s="16">
        <f>HLOOKUP(O190,Sheet3!$A$1:$CX$7,6)</f>
        <v>0</v>
      </c>
      <c r="Q190" s="17"/>
      <c r="R190" s="18">
        <f>HLOOKUP(Q190,Sheet3!$A$1:$CX$7,7)</f>
        <v>0</v>
      </c>
      <c r="S190" s="15"/>
      <c r="T190" s="16">
        <f>HLOOKUP(S190,Sheet3!$A$1:$CX$7,4)</f>
        <v>0</v>
      </c>
      <c r="U190" s="17"/>
      <c r="V190" s="14">
        <f>HLOOKUP(U190,Sheet3!$A$1:$CX$7,5)</f>
        <v>0</v>
      </c>
      <c r="W190" s="19"/>
      <c r="X190" s="16">
        <f>HLOOKUP(W190,Sheet3!$A$1:$CX$7,6)</f>
        <v>0</v>
      </c>
      <c r="Y190" s="17"/>
      <c r="Z190" s="18">
        <f>HLOOKUP(Y190,Sheet3!$A$1:$CX$7,7)</f>
        <v>0</v>
      </c>
      <c r="AA190" s="15"/>
      <c r="AB190" s="16">
        <f>HLOOKUP(AA190,Sheet3!$A$1:$CX$7,2)</f>
        <v>0</v>
      </c>
      <c r="AC190" s="17"/>
      <c r="AD190" s="14">
        <f>HLOOKUP(AC190,Sheet3!$A$1:$CX$7,3)</f>
        <v>0</v>
      </c>
      <c r="AE190" s="20">
        <f t="shared" si="11"/>
        <v>0</v>
      </c>
      <c r="AF190" s="21">
        <f t="shared" si="9"/>
        <v>168</v>
      </c>
      <c r="AH190" s="1">
        <f t="shared" si="10"/>
        <v>1.001001001001E+23</v>
      </c>
    </row>
    <row r="191" spans="1:34" ht="14.25">
      <c r="A191" s="22" t="s">
        <v>43</v>
      </c>
      <c r="B191" s="23" t="s">
        <v>133</v>
      </c>
      <c r="C191" s="15">
        <v>101</v>
      </c>
      <c r="D191" s="16">
        <f>HLOOKUP(C191,Sheet3!$A$1:$CX$7,2)</f>
        <v>0</v>
      </c>
      <c r="E191" s="17"/>
      <c r="F191" s="14">
        <f>HLOOKUP(E191,Sheet3!$A$1:$CX$7,3)</f>
        <v>0</v>
      </c>
      <c r="G191" s="15"/>
      <c r="H191" s="16">
        <f>HLOOKUP(G191,Sheet3!$A$1:$CX$7,2)</f>
        <v>0</v>
      </c>
      <c r="I191" s="17"/>
      <c r="J191" s="18">
        <f>HLOOKUP(I191,Sheet3!$A$1:$CX$7,3)</f>
        <v>0</v>
      </c>
      <c r="K191" s="15"/>
      <c r="L191" s="16">
        <f>HLOOKUP(K191,Sheet3!$A$1:$CX$7,4)</f>
        <v>0</v>
      </c>
      <c r="M191" s="17"/>
      <c r="N191" s="14">
        <f>HLOOKUP(M191,Sheet3!$A$1:$CX$7,5)</f>
        <v>0</v>
      </c>
      <c r="O191" s="19"/>
      <c r="P191" s="16">
        <f>HLOOKUP(O191,Sheet3!$A$1:$CX$7,6)</f>
        <v>0</v>
      </c>
      <c r="Q191" s="17"/>
      <c r="R191" s="18">
        <f>HLOOKUP(Q191,Sheet3!$A$1:$CX$7,7)</f>
        <v>0</v>
      </c>
      <c r="S191" s="15"/>
      <c r="T191" s="16">
        <f>HLOOKUP(S191,Sheet3!$A$1:$CX$7,4)</f>
        <v>0</v>
      </c>
      <c r="U191" s="17"/>
      <c r="V191" s="14">
        <f>HLOOKUP(U191,Sheet3!$A$1:$CX$7,5)</f>
        <v>0</v>
      </c>
      <c r="W191" s="19"/>
      <c r="X191" s="16">
        <f>HLOOKUP(W191,Sheet3!$A$1:$CX$7,6)</f>
        <v>0</v>
      </c>
      <c r="Y191" s="17"/>
      <c r="Z191" s="18">
        <f>HLOOKUP(Y191,Sheet3!$A$1:$CX$7,7)</f>
        <v>0</v>
      </c>
      <c r="AA191" s="15"/>
      <c r="AB191" s="16">
        <f>HLOOKUP(AA191,Sheet3!$A$1:$CX$7,2)</f>
        <v>0</v>
      </c>
      <c r="AC191" s="17"/>
      <c r="AD191" s="14">
        <f>HLOOKUP(AC191,Sheet3!$A$1:$CX$7,3)</f>
        <v>0</v>
      </c>
      <c r="AE191" s="20">
        <f t="shared" si="11"/>
        <v>0</v>
      </c>
      <c r="AF191" s="21">
        <f t="shared" si="9"/>
        <v>168</v>
      </c>
      <c r="AH191" s="1">
        <f t="shared" si="10"/>
        <v>1.001001001001E+23</v>
      </c>
    </row>
    <row r="192" spans="1:34" ht="14.25">
      <c r="A192" s="22" t="s">
        <v>128</v>
      </c>
      <c r="B192" s="23" t="s">
        <v>175</v>
      </c>
      <c r="C192" s="15">
        <v>139</v>
      </c>
      <c r="D192" s="16">
        <f>HLOOKUP(C192,Sheet3!$A$1:$CX$7,2)</f>
        <v>0</v>
      </c>
      <c r="E192" s="17"/>
      <c r="F192" s="14">
        <f>HLOOKUP(E192,Sheet3!$A$1:$CX$7,3)</f>
        <v>0</v>
      </c>
      <c r="G192" s="15"/>
      <c r="H192" s="16">
        <f>HLOOKUP(G192,Sheet3!$A$1:$CX$7,2)</f>
        <v>0</v>
      </c>
      <c r="I192" s="17"/>
      <c r="J192" s="18">
        <f>HLOOKUP(I192,Sheet3!$A$1:$CX$7,3)</f>
        <v>0</v>
      </c>
      <c r="K192" s="15"/>
      <c r="L192" s="16">
        <f>HLOOKUP(K192,Sheet3!$A$1:$CX$7,4)</f>
        <v>0</v>
      </c>
      <c r="M192" s="17"/>
      <c r="N192" s="14">
        <f>HLOOKUP(M192,Sheet3!$A$1:$CX$7,5)</f>
        <v>0</v>
      </c>
      <c r="O192" s="19"/>
      <c r="P192" s="16">
        <f>HLOOKUP(O192,Sheet3!$A$1:$CX$7,6)</f>
        <v>0</v>
      </c>
      <c r="Q192" s="17"/>
      <c r="R192" s="18">
        <f>HLOOKUP(Q192,Sheet3!$A$1:$CX$7,7)</f>
        <v>0</v>
      </c>
      <c r="S192" s="15"/>
      <c r="T192" s="16">
        <f>HLOOKUP(S192,Sheet3!$A$1:$CX$7,4)</f>
        <v>0</v>
      </c>
      <c r="U192" s="17"/>
      <c r="V192" s="14">
        <f>HLOOKUP(U192,Sheet3!$A$1:$CX$7,5)</f>
        <v>0</v>
      </c>
      <c r="W192" s="19"/>
      <c r="X192" s="16">
        <f>HLOOKUP(W192,Sheet3!$A$1:$CX$7,6)</f>
        <v>0</v>
      </c>
      <c r="Y192" s="17"/>
      <c r="Z192" s="18">
        <f>HLOOKUP(Y192,Sheet3!$A$1:$CX$7,7)</f>
        <v>0</v>
      </c>
      <c r="AA192" s="15"/>
      <c r="AB192" s="16">
        <f>HLOOKUP(AA192,Sheet3!$A$1:$CX$7,2)</f>
        <v>0</v>
      </c>
      <c r="AC192" s="17"/>
      <c r="AD192" s="14">
        <f>HLOOKUP(AC192,Sheet3!$A$1:$CX$7,3)</f>
        <v>0</v>
      </c>
      <c r="AE192" s="20">
        <f t="shared" si="11"/>
        <v>0</v>
      </c>
      <c r="AF192" s="21">
        <f t="shared" si="9"/>
        <v>168</v>
      </c>
      <c r="AH192" s="1">
        <f t="shared" si="10"/>
        <v>1.001001001001E+23</v>
      </c>
    </row>
    <row r="193" spans="1:34" ht="14.25">
      <c r="A193" s="22" t="s">
        <v>135</v>
      </c>
      <c r="B193" s="23" t="s">
        <v>190</v>
      </c>
      <c r="C193" s="15">
        <v>149</v>
      </c>
      <c r="D193" s="16">
        <f>HLOOKUP(C193,Sheet3!$A$1:$CX$7,2)</f>
        <v>0</v>
      </c>
      <c r="E193" s="17"/>
      <c r="F193" s="14">
        <f>HLOOKUP(E193,Sheet3!$A$1:$CX$7,3)</f>
        <v>0</v>
      </c>
      <c r="G193" s="15"/>
      <c r="H193" s="16">
        <f>HLOOKUP(G193,Sheet3!$A$1:$CX$7,2)</f>
        <v>0</v>
      </c>
      <c r="I193" s="17"/>
      <c r="J193" s="18">
        <f>HLOOKUP(I193,Sheet3!$A$1:$CX$7,3)</f>
        <v>0</v>
      </c>
      <c r="K193" s="15"/>
      <c r="L193" s="16">
        <f>HLOOKUP(K193,Sheet3!$A$1:$CX$7,4)</f>
        <v>0</v>
      </c>
      <c r="M193" s="17"/>
      <c r="N193" s="14">
        <f>HLOOKUP(M193,Sheet3!$A$1:$CX$7,5)</f>
        <v>0</v>
      </c>
      <c r="O193" s="19"/>
      <c r="P193" s="16">
        <f>HLOOKUP(O193,Sheet3!$A$1:$CX$7,6)</f>
        <v>0</v>
      </c>
      <c r="Q193" s="17"/>
      <c r="R193" s="18">
        <f>HLOOKUP(Q193,Sheet3!$A$1:$CX$7,7)</f>
        <v>0</v>
      </c>
      <c r="S193" s="15"/>
      <c r="T193" s="16">
        <f>HLOOKUP(S193,Sheet3!$A$1:$CX$7,4)</f>
        <v>0</v>
      </c>
      <c r="U193" s="17"/>
      <c r="V193" s="14">
        <f>HLOOKUP(U193,Sheet3!$A$1:$CX$7,5)</f>
        <v>0</v>
      </c>
      <c r="W193" s="19"/>
      <c r="X193" s="16">
        <f>HLOOKUP(W193,Sheet3!$A$1:$CX$7,6)</f>
        <v>0</v>
      </c>
      <c r="Y193" s="17"/>
      <c r="Z193" s="18">
        <f>HLOOKUP(Y193,Sheet3!$A$1:$CX$7,7)</f>
        <v>0</v>
      </c>
      <c r="AA193" s="15"/>
      <c r="AB193" s="16">
        <f>HLOOKUP(AA193,Sheet3!$A$1:$CX$7,2)</f>
        <v>0</v>
      </c>
      <c r="AC193" s="17"/>
      <c r="AD193" s="14">
        <f>HLOOKUP(AC193,Sheet3!$A$1:$CX$7,3)</f>
        <v>0</v>
      </c>
      <c r="AE193" s="20">
        <f t="shared" si="11"/>
        <v>0</v>
      </c>
      <c r="AF193" s="21">
        <f t="shared" si="9"/>
        <v>168</v>
      </c>
      <c r="AH193" s="1">
        <f t="shared" si="10"/>
        <v>1.001001001001E+23</v>
      </c>
    </row>
    <row r="194" spans="1:34" ht="14.25">
      <c r="A194" s="22" t="s">
        <v>75</v>
      </c>
      <c r="B194" s="23" t="s">
        <v>140</v>
      </c>
      <c r="C194" s="15">
        <v>108</v>
      </c>
      <c r="D194" s="16">
        <f>HLOOKUP(C194,Sheet3!$A$1:$CX$7,2)</f>
        <v>0</v>
      </c>
      <c r="E194" s="17"/>
      <c r="F194" s="14">
        <f>HLOOKUP(E194,Sheet3!$A$1:$CX$7,3)</f>
        <v>0</v>
      </c>
      <c r="G194" s="15"/>
      <c r="H194" s="16">
        <f>HLOOKUP(G194,Sheet3!$A$1:$CX$7,2)</f>
        <v>0</v>
      </c>
      <c r="I194" s="17"/>
      <c r="J194" s="18">
        <f>HLOOKUP(I194,Sheet3!$A$1:$CX$7,3)</f>
        <v>0</v>
      </c>
      <c r="K194" s="15"/>
      <c r="L194" s="16">
        <f>HLOOKUP(K194,Sheet3!$A$1:$CX$7,4)</f>
        <v>0</v>
      </c>
      <c r="M194" s="17"/>
      <c r="N194" s="14">
        <f>HLOOKUP(M194,Sheet3!$A$1:$CX$7,5)</f>
        <v>0</v>
      </c>
      <c r="O194" s="19"/>
      <c r="P194" s="16">
        <f>HLOOKUP(O194,Sheet3!$A$1:$CX$7,6)</f>
        <v>0</v>
      </c>
      <c r="Q194" s="17"/>
      <c r="R194" s="18">
        <f>HLOOKUP(Q194,Sheet3!$A$1:$CX$7,7)</f>
        <v>0</v>
      </c>
      <c r="S194" s="15"/>
      <c r="T194" s="16">
        <f>HLOOKUP(S194,Sheet3!$A$1:$CX$7,4)</f>
        <v>0</v>
      </c>
      <c r="U194" s="17"/>
      <c r="V194" s="14">
        <f>HLOOKUP(U194,Sheet3!$A$1:$CX$7,5)</f>
        <v>0</v>
      </c>
      <c r="W194" s="19"/>
      <c r="X194" s="16">
        <f>HLOOKUP(W194,Sheet3!$A$1:$CX$7,6)</f>
        <v>0</v>
      </c>
      <c r="Y194" s="17"/>
      <c r="Z194" s="18">
        <f>HLOOKUP(Y194,Sheet3!$A$1:$CX$7,7)</f>
        <v>0</v>
      </c>
      <c r="AA194" s="15"/>
      <c r="AB194" s="16">
        <f>HLOOKUP(AA194,Sheet3!$A$1:$CX$7,2)</f>
        <v>0</v>
      </c>
      <c r="AC194" s="17"/>
      <c r="AD194" s="14">
        <f>HLOOKUP(AC194,Sheet3!$A$1:$CX$7,3)</f>
        <v>0</v>
      </c>
      <c r="AE194" s="20">
        <f t="shared" si="11"/>
        <v>0</v>
      </c>
      <c r="AF194" s="21">
        <f t="shared" si="9"/>
        <v>168</v>
      </c>
      <c r="AH194" s="1">
        <f t="shared" si="10"/>
        <v>1.001001001001E+23</v>
      </c>
    </row>
    <row r="195" spans="1:34" ht="14.25">
      <c r="A195" s="22" t="s">
        <v>135</v>
      </c>
      <c r="B195" s="23" t="s">
        <v>394</v>
      </c>
      <c r="C195" s="15">
        <v>103</v>
      </c>
      <c r="D195" s="16">
        <f>HLOOKUP(C195,Sheet3!$A$1:$CX$7,2)</f>
        <v>0</v>
      </c>
      <c r="E195" s="17"/>
      <c r="F195" s="14">
        <f>HLOOKUP(E195,Sheet3!$A$1:$CX$7,3)</f>
        <v>0</v>
      </c>
      <c r="G195" s="15"/>
      <c r="H195" s="16">
        <f>HLOOKUP(G195,Sheet3!$A$1:$CX$7,2)</f>
        <v>0</v>
      </c>
      <c r="I195" s="17"/>
      <c r="J195" s="18">
        <f>HLOOKUP(I195,Sheet3!$A$1:$CX$7,3)</f>
        <v>0</v>
      </c>
      <c r="K195" s="15"/>
      <c r="L195" s="16">
        <f>HLOOKUP(K195,Sheet3!$A$1:$CX$7,4)</f>
        <v>0</v>
      </c>
      <c r="M195" s="17"/>
      <c r="N195" s="14">
        <f>HLOOKUP(M195,Sheet3!$A$1:$CX$7,5)</f>
        <v>0</v>
      </c>
      <c r="O195" s="19"/>
      <c r="P195" s="16">
        <f>HLOOKUP(O195,Sheet3!$A$1:$CX$7,6)</f>
        <v>0</v>
      </c>
      <c r="Q195" s="17"/>
      <c r="R195" s="18">
        <f>HLOOKUP(Q195,Sheet3!$A$1:$CX$7,7)</f>
        <v>0</v>
      </c>
      <c r="S195" s="15"/>
      <c r="T195" s="16">
        <f>HLOOKUP(S195,Sheet3!$A$1:$CX$7,4)</f>
        <v>0</v>
      </c>
      <c r="U195" s="17"/>
      <c r="V195" s="14">
        <f>HLOOKUP(U195,Sheet3!$A$1:$CX$7,5)</f>
        <v>0</v>
      </c>
      <c r="W195" s="19"/>
      <c r="X195" s="16">
        <f>HLOOKUP(W195,Sheet3!$A$1:$CX$7,6)</f>
        <v>0</v>
      </c>
      <c r="Y195" s="17"/>
      <c r="Z195" s="18">
        <f>HLOOKUP(Y195,Sheet3!$A$1:$CX$7,7)</f>
        <v>0</v>
      </c>
      <c r="AA195" s="15"/>
      <c r="AB195" s="16">
        <f>HLOOKUP(AA195,Sheet3!$A$1:$CX$7,2)</f>
        <v>0</v>
      </c>
      <c r="AC195" s="17"/>
      <c r="AD195" s="14">
        <f>HLOOKUP(AC195,Sheet3!$A$1:$CX$7,3)</f>
        <v>0</v>
      </c>
      <c r="AE195" s="20">
        <f t="shared" si="11"/>
        <v>0</v>
      </c>
      <c r="AF195" s="21">
        <f t="shared" si="9"/>
        <v>168</v>
      </c>
      <c r="AH195" s="1">
        <f t="shared" si="10"/>
        <v>1.001001001001E+23</v>
      </c>
    </row>
    <row r="196" spans="1:34" ht="14.25">
      <c r="A196" s="22"/>
      <c r="B196" s="23"/>
      <c r="C196" s="15"/>
      <c r="D196" s="16">
        <f>HLOOKUP(C196,Sheet3!$A$1:$CX$7,2)</f>
        <v>0</v>
      </c>
      <c r="E196" s="17"/>
      <c r="F196" s="14">
        <f>HLOOKUP(E196,Sheet3!$A$1:$CX$7,3)</f>
        <v>0</v>
      </c>
      <c r="G196" s="15"/>
      <c r="H196" s="16">
        <f>HLOOKUP(G196,Sheet3!$A$1:$CX$7,2)</f>
        <v>0</v>
      </c>
      <c r="I196" s="17"/>
      <c r="J196" s="18">
        <f>HLOOKUP(I196,Sheet3!$A$1:$CX$7,3)</f>
        <v>0</v>
      </c>
      <c r="K196" s="15"/>
      <c r="L196" s="16">
        <f>HLOOKUP(K196,Sheet3!$A$1:$CX$7,4)</f>
        <v>0</v>
      </c>
      <c r="M196" s="17"/>
      <c r="N196" s="14">
        <f>HLOOKUP(M196,Sheet3!$A$1:$CX$7,5)</f>
        <v>0</v>
      </c>
      <c r="O196" s="19"/>
      <c r="P196" s="16">
        <f>HLOOKUP(O196,Sheet3!$A$1:$CX$7,6)</f>
        <v>0</v>
      </c>
      <c r="Q196" s="17"/>
      <c r="R196" s="18">
        <f>HLOOKUP(Q196,Sheet3!$A$1:$CX$7,7)</f>
        <v>0</v>
      </c>
      <c r="S196" s="15"/>
      <c r="T196" s="16">
        <f>HLOOKUP(S196,Sheet3!$A$1:$CX$7,4)</f>
        <v>0</v>
      </c>
      <c r="U196" s="17"/>
      <c r="V196" s="14">
        <f>HLOOKUP(U196,Sheet3!$A$1:$CX$7,5)</f>
        <v>0</v>
      </c>
      <c r="W196" s="19"/>
      <c r="X196" s="16">
        <f>HLOOKUP(W196,Sheet3!$A$1:$CX$7,6)</f>
        <v>0</v>
      </c>
      <c r="Y196" s="17"/>
      <c r="Z196" s="18">
        <f>HLOOKUP(Y196,Sheet3!$A$1:$CX$7,7)</f>
        <v>0</v>
      </c>
      <c r="AA196" s="15"/>
      <c r="AB196" s="16">
        <f>HLOOKUP(AA196,Sheet3!$A$1:$CX$7,2)</f>
        <v>0</v>
      </c>
      <c r="AC196" s="17"/>
      <c r="AD196" s="14">
        <f>HLOOKUP(AC196,Sheet3!$A$1:$CX$7,3)</f>
        <v>0</v>
      </c>
      <c r="AE196" s="20">
        <f t="shared" si="11"/>
        <v>0</v>
      </c>
      <c r="AF196" s="21">
        <f t="shared" si="9"/>
        <v>168</v>
      </c>
      <c r="AH196" s="1">
        <f t="shared" si="10"/>
        <v>1.001001001001E+23</v>
      </c>
    </row>
    <row r="197" spans="1:34" ht="14.25">
      <c r="A197" s="22"/>
      <c r="B197" s="23"/>
      <c r="C197" s="15"/>
      <c r="D197" s="16">
        <f>HLOOKUP(C197,Sheet3!$A$1:$CX$7,2)</f>
        <v>0</v>
      </c>
      <c r="E197" s="17"/>
      <c r="F197" s="14">
        <f>HLOOKUP(E197,Sheet3!$A$1:$CX$7,3)</f>
        <v>0</v>
      </c>
      <c r="G197" s="15"/>
      <c r="H197" s="16">
        <f>HLOOKUP(G197,Sheet3!$A$1:$CX$7,2)</f>
        <v>0</v>
      </c>
      <c r="I197" s="17"/>
      <c r="J197" s="18">
        <f>HLOOKUP(I197,Sheet3!$A$1:$CX$7,3)</f>
        <v>0</v>
      </c>
      <c r="K197" s="15"/>
      <c r="L197" s="16">
        <f>HLOOKUP(K197,Sheet3!$A$1:$CX$7,4)</f>
        <v>0</v>
      </c>
      <c r="M197" s="17"/>
      <c r="N197" s="14">
        <f>HLOOKUP(M197,Sheet3!$A$1:$CX$7,5)</f>
        <v>0</v>
      </c>
      <c r="O197" s="19"/>
      <c r="P197" s="16">
        <f>HLOOKUP(O197,Sheet3!$A$1:$CX$7,6)</f>
        <v>0</v>
      </c>
      <c r="Q197" s="17"/>
      <c r="R197" s="18">
        <f>HLOOKUP(Q197,Sheet3!$A$1:$CX$7,7)</f>
        <v>0</v>
      </c>
      <c r="S197" s="15"/>
      <c r="T197" s="16">
        <f>HLOOKUP(S197,Sheet3!$A$1:$CX$7,4)</f>
        <v>0</v>
      </c>
      <c r="U197" s="17"/>
      <c r="V197" s="14">
        <f>HLOOKUP(U197,Sheet3!$A$1:$CX$7,5)</f>
        <v>0</v>
      </c>
      <c r="W197" s="19"/>
      <c r="X197" s="16">
        <f>HLOOKUP(W197,Sheet3!$A$1:$CX$7,6)</f>
        <v>0</v>
      </c>
      <c r="Y197" s="17"/>
      <c r="Z197" s="18">
        <f>HLOOKUP(Y197,Sheet3!$A$1:$CX$7,7)</f>
        <v>0</v>
      </c>
      <c r="AA197" s="15"/>
      <c r="AB197" s="16">
        <f>HLOOKUP(AA197,Sheet3!$A$1:$CX$7,2)</f>
        <v>0</v>
      </c>
      <c r="AC197" s="17"/>
      <c r="AD197" s="14">
        <f>HLOOKUP(AC197,Sheet3!$A$1:$CX$7,3)</f>
        <v>0</v>
      </c>
      <c r="AE197" s="20">
        <f>D197+F197+H197+J197+L197+N197+P197+R197+T197+V197+X197+Z197+AB197+AD197</f>
        <v>0</v>
      </c>
      <c r="AF197" s="21">
        <f t="shared" si="9"/>
        <v>168</v>
      </c>
      <c r="AH197" s="1">
        <f t="shared" si="10"/>
        <v>1.001001001001E+23</v>
      </c>
    </row>
    <row r="198" spans="1:34" ht="14.25">
      <c r="A198" s="22"/>
      <c r="B198" s="23"/>
      <c r="C198" s="15"/>
      <c r="D198" s="16">
        <f>HLOOKUP(C198,Sheet3!$A$1:$CX$7,2)</f>
        <v>0</v>
      </c>
      <c r="E198" s="17"/>
      <c r="F198" s="14">
        <f>HLOOKUP(E198,Sheet3!$A$1:$CX$7,3)</f>
        <v>0</v>
      </c>
      <c r="G198" s="15"/>
      <c r="H198" s="16">
        <f>HLOOKUP(G198,Sheet3!$A$1:$CX$7,2)</f>
        <v>0</v>
      </c>
      <c r="I198" s="17"/>
      <c r="J198" s="18">
        <f>HLOOKUP(I198,Sheet3!$A$1:$CX$7,3)</f>
        <v>0</v>
      </c>
      <c r="K198" s="15"/>
      <c r="L198" s="16">
        <f>HLOOKUP(K198,Sheet3!$A$1:$CX$7,4)</f>
        <v>0</v>
      </c>
      <c r="M198" s="17"/>
      <c r="N198" s="14">
        <f>HLOOKUP(M198,Sheet3!$A$1:$CX$7,5)</f>
        <v>0</v>
      </c>
      <c r="O198" s="19"/>
      <c r="P198" s="16">
        <f>HLOOKUP(O198,Sheet3!$A$1:$CX$7,6)</f>
        <v>0</v>
      </c>
      <c r="Q198" s="17"/>
      <c r="R198" s="18">
        <f>HLOOKUP(Q198,Sheet3!$A$1:$CX$7,7)</f>
        <v>0</v>
      </c>
      <c r="S198" s="15"/>
      <c r="T198" s="16">
        <f>HLOOKUP(S198,Sheet3!$A$1:$CX$7,4)</f>
        <v>0</v>
      </c>
      <c r="U198" s="17"/>
      <c r="V198" s="14">
        <f>HLOOKUP(U198,Sheet3!$A$1:$CX$7,5)</f>
        <v>0</v>
      </c>
      <c r="W198" s="19"/>
      <c r="X198" s="16">
        <f>HLOOKUP(W198,Sheet3!$A$1:$CX$7,6)</f>
        <v>0</v>
      </c>
      <c r="Y198" s="17"/>
      <c r="Z198" s="18">
        <f>HLOOKUP(Y198,Sheet3!$A$1:$CX$7,7)</f>
        <v>0</v>
      </c>
      <c r="AA198" s="15"/>
      <c r="AB198" s="16">
        <f>HLOOKUP(AA198,Sheet3!$A$1:$CX$7,2)</f>
        <v>0</v>
      </c>
      <c r="AC198" s="17"/>
      <c r="AD198" s="14">
        <f>HLOOKUP(AC198,Sheet3!$A$1:$CX$7,3)</f>
        <v>0</v>
      </c>
      <c r="AE198" s="20">
        <f>D198+F198+H198+J198+L198+N198+P198+R198+T198+V198+X198+Z198+AB198+AD198</f>
        <v>0</v>
      </c>
      <c r="AF198" s="21">
        <f>RANK(AH198,$AH$5:$AH$202)</f>
        <v>168</v>
      </c>
      <c r="AH198" s="1">
        <f>INT(CONCATENATE(AE198+100,P198+R198+100,X198+Z198+100,AB198+AD198+100,D198+F198+100,H198+J198+100,L198+N198+100,T198+V198+100))</f>
        <v>1.001001001001E+23</v>
      </c>
    </row>
    <row r="199" spans="1:34" ht="14.25">
      <c r="A199" s="22"/>
      <c r="B199" s="23"/>
      <c r="C199" s="15"/>
      <c r="D199" s="16">
        <f>HLOOKUP(C199,Sheet3!$A$1:$CX$7,2)</f>
        <v>0</v>
      </c>
      <c r="E199" s="17"/>
      <c r="F199" s="14">
        <f>HLOOKUP(E199,Sheet3!$A$1:$CX$7,3)</f>
        <v>0</v>
      </c>
      <c r="G199" s="15"/>
      <c r="H199" s="16">
        <f>HLOOKUP(G199,Sheet3!$A$1:$CX$7,2)</f>
        <v>0</v>
      </c>
      <c r="I199" s="17"/>
      <c r="J199" s="18">
        <f>HLOOKUP(I199,Sheet3!$A$1:$CX$7,3)</f>
        <v>0</v>
      </c>
      <c r="K199" s="15"/>
      <c r="L199" s="16">
        <f>HLOOKUP(K199,Sheet3!$A$1:$CX$7,4)</f>
        <v>0</v>
      </c>
      <c r="M199" s="17"/>
      <c r="N199" s="14">
        <f>HLOOKUP(M199,Sheet3!$A$1:$CX$7,5)</f>
        <v>0</v>
      </c>
      <c r="O199" s="19"/>
      <c r="P199" s="16">
        <f>HLOOKUP(O199,Sheet3!$A$1:$CX$7,6)</f>
        <v>0</v>
      </c>
      <c r="Q199" s="17"/>
      <c r="R199" s="18">
        <f>HLOOKUP(Q199,Sheet3!$A$1:$CX$7,7)</f>
        <v>0</v>
      </c>
      <c r="S199" s="15"/>
      <c r="T199" s="16">
        <f>HLOOKUP(S199,Sheet3!$A$1:$CX$7,4)</f>
        <v>0</v>
      </c>
      <c r="U199" s="17"/>
      <c r="V199" s="14">
        <f>HLOOKUP(U199,Sheet3!$A$1:$CX$7,5)</f>
        <v>0</v>
      </c>
      <c r="W199" s="19"/>
      <c r="X199" s="16">
        <f>HLOOKUP(W199,Sheet3!$A$1:$CX$7,6)</f>
        <v>0</v>
      </c>
      <c r="Y199" s="17"/>
      <c r="Z199" s="18">
        <f>HLOOKUP(Y199,Sheet3!$A$1:$CX$7,7)</f>
        <v>0</v>
      </c>
      <c r="AA199" s="15"/>
      <c r="AB199" s="16">
        <f>HLOOKUP(AA199,Sheet3!$A$1:$CX$7,2)</f>
        <v>0</v>
      </c>
      <c r="AC199" s="17"/>
      <c r="AD199" s="14">
        <f>HLOOKUP(AC199,Sheet3!$A$1:$CX$7,3)</f>
        <v>0</v>
      </c>
      <c r="AE199" s="20">
        <f>D199+F199+H199+J199+L199+N199+P199+R199+T199+V199+X199+Z199+AB199+AD199</f>
        <v>0</v>
      </c>
      <c r="AF199" s="21">
        <f>RANK(AH199,$AH$5:$AH$202)</f>
        <v>168</v>
      </c>
      <c r="AH199" s="1">
        <f>INT(CONCATENATE(AE199+100,P199+R199+100,X199+Z199+100,AB199+AD199+100,D199+F199+100,H199+J199+100,L199+N199+100,T199+V199+100))</f>
        <v>1.001001001001E+23</v>
      </c>
    </row>
    <row r="200" spans="1:34" ht="14.25">
      <c r="A200" s="22"/>
      <c r="B200" s="23"/>
      <c r="C200" s="15"/>
      <c r="D200" s="16">
        <f>HLOOKUP(C200,Sheet3!$A$1:$CX$7,2)</f>
        <v>0</v>
      </c>
      <c r="E200" s="17"/>
      <c r="F200" s="14">
        <f>HLOOKUP(E200,Sheet3!$A$1:$CX$7,3)</f>
        <v>0</v>
      </c>
      <c r="G200" s="15"/>
      <c r="H200" s="16">
        <f>HLOOKUP(G200,Sheet3!$A$1:$CX$7,2)</f>
        <v>0</v>
      </c>
      <c r="I200" s="17"/>
      <c r="J200" s="18">
        <f>HLOOKUP(I200,Sheet3!$A$1:$CX$7,3)</f>
        <v>0</v>
      </c>
      <c r="K200" s="15"/>
      <c r="L200" s="16">
        <f>HLOOKUP(K200,Sheet3!$A$1:$CX$7,4)</f>
        <v>0</v>
      </c>
      <c r="M200" s="17"/>
      <c r="N200" s="14">
        <f>HLOOKUP(M200,Sheet3!$A$1:$CX$7,5)</f>
        <v>0</v>
      </c>
      <c r="O200" s="19"/>
      <c r="P200" s="16">
        <f>HLOOKUP(O200,Sheet3!$A$1:$CX$7,6)</f>
        <v>0</v>
      </c>
      <c r="Q200" s="17"/>
      <c r="R200" s="18">
        <f>HLOOKUP(Q200,Sheet3!$A$1:$CX$7,7)</f>
        <v>0</v>
      </c>
      <c r="S200" s="15"/>
      <c r="T200" s="16">
        <f>HLOOKUP(S200,Sheet3!$A$1:$CX$7,4)</f>
        <v>0</v>
      </c>
      <c r="U200" s="17"/>
      <c r="V200" s="14">
        <f>HLOOKUP(U200,Sheet3!$A$1:$CX$7,5)</f>
        <v>0</v>
      </c>
      <c r="W200" s="19"/>
      <c r="X200" s="16">
        <f>HLOOKUP(W200,Sheet3!$A$1:$CX$7,6)</f>
        <v>0</v>
      </c>
      <c r="Y200" s="17"/>
      <c r="Z200" s="18">
        <f>HLOOKUP(Y200,Sheet3!$A$1:$CX$7,7)</f>
        <v>0</v>
      </c>
      <c r="AA200" s="15"/>
      <c r="AB200" s="16">
        <f>HLOOKUP(AA200,Sheet3!$A$1:$CX$7,2)</f>
        <v>0</v>
      </c>
      <c r="AC200" s="17"/>
      <c r="AD200" s="14">
        <f>HLOOKUP(AC200,Sheet3!$A$1:$CX$7,3)</f>
        <v>0</v>
      </c>
      <c r="AE200" s="20">
        <f>D200+F200+H200+J200+L200+N200+P200+R200+T200+V200+X200+Z200+AB200+AD200</f>
        <v>0</v>
      </c>
      <c r="AF200" s="21">
        <f>RANK(AH200,$AH$5:$AH$202)</f>
        <v>168</v>
      </c>
      <c r="AH200" s="1">
        <f>INT(CONCATENATE(AE200+100,P200+R200+100,X200+Z200+100,AB200+AD200+100,D200+F200+100,H200+J200+100,L200+N200+100,T200+V200+100))</f>
        <v>1.001001001001E+23</v>
      </c>
    </row>
    <row r="201" spans="1:34" ht="14.25">
      <c r="A201" s="22"/>
      <c r="B201" s="23"/>
      <c r="C201" s="15"/>
      <c r="D201" s="16">
        <f>HLOOKUP(C201,Sheet3!$A$1:$CX$7,2)</f>
        <v>0</v>
      </c>
      <c r="E201" s="17"/>
      <c r="F201" s="14">
        <f>HLOOKUP(E201,Sheet3!$A$1:$CX$7,3)</f>
        <v>0</v>
      </c>
      <c r="G201" s="15"/>
      <c r="H201" s="16">
        <f>HLOOKUP(G201,Sheet3!$A$1:$CX$7,2)</f>
        <v>0</v>
      </c>
      <c r="I201" s="17"/>
      <c r="J201" s="18">
        <f>HLOOKUP(I201,Sheet3!$A$1:$CX$7,3)</f>
        <v>0</v>
      </c>
      <c r="K201" s="15"/>
      <c r="L201" s="16">
        <f>HLOOKUP(K201,Sheet3!$A$1:$CX$7,4)</f>
        <v>0</v>
      </c>
      <c r="M201" s="17"/>
      <c r="N201" s="14">
        <f>HLOOKUP(M201,Sheet3!$A$1:$CX$7,5)</f>
        <v>0</v>
      </c>
      <c r="O201" s="19"/>
      <c r="P201" s="16">
        <f>HLOOKUP(O201,Sheet3!$A$1:$CX$7,6)</f>
        <v>0</v>
      </c>
      <c r="Q201" s="17"/>
      <c r="R201" s="18">
        <f>HLOOKUP(Q201,Sheet3!$A$1:$CX$7,7)</f>
        <v>0</v>
      </c>
      <c r="S201" s="15"/>
      <c r="T201" s="16">
        <f>HLOOKUP(S201,Sheet3!$A$1:$CX$7,4)</f>
        <v>0</v>
      </c>
      <c r="U201" s="17"/>
      <c r="V201" s="14">
        <f>HLOOKUP(U201,Sheet3!$A$1:$CX$7,5)</f>
        <v>0</v>
      </c>
      <c r="W201" s="19"/>
      <c r="X201" s="16">
        <f>HLOOKUP(W201,Sheet3!$A$1:$CX$7,6)</f>
        <v>0</v>
      </c>
      <c r="Y201" s="17"/>
      <c r="Z201" s="18">
        <f>HLOOKUP(Y201,Sheet3!$A$1:$CX$7,7)</f>
        <v>0</v>
      </c>
      <c r="AA201" s="15"/>
      <c r="AB201" s="16">
        <f>HLOOKUP(AA201,Sheet3!$A$1:$CX$7,2)</f>
        <v>0</v>
      </c>
      <c r="AC201" s="17"/>
      <c r="AD201" s="14">
        <f>HLOOKUP(AC201,Sheet3!$A$1:$CX$7,3)</f>
        <v>0</v>
      </c>
      <c r="AE201" s="20">
        <f>D201+F201+H201+J201+L201+N201+P201+R201+T201+V201+X201+Z201+AB201+AD201</f>
        <v>0</v>
      </c>
      <c r="AF201" s="21">
        <f>RANK(AH201,$AH$5:$AH$202)</f>
        <v>168</v>
      </c>
      <c r="AH201" s="1">
        <f>INT(CONCATENATE(AE201+100,P201+R201+100,X201+Z201+100,AB201+AD201+100,D201+F201+100,H201+J201+100,L201+N201+100,T201+V201+100))</f>
        <v>1.001001001001E+23</v>
      </c>
    </row>
    <row r="202" spans="1:34" ht="15" thickBot="1">
      <c r="A202" s="24"/>
      <c r="B202" s="25"/>
      <c r="C202" s="26"/>
      <c r="D202" s="27"/>
      <c r="E202" s="28"/>
      <c r="F202" s="29"/>
      <c r="G202" s="26"/>
      <c r="H202" s="27"/>
      <c r="I202" s="28"/>
      <c r="J202" s="25"/>
      <c r="K202" s="26"/>
      <c r="L202" s="27"/>
      <c r="M202" s="28"/>
      <c r="N202" s="29"/>
      <c r="O202" s="30"/>
      <c r="P202" s="27"/>
      <c r="Q202" s="28"/>
      <c r="R202" s="25"/>
      <c r="S202" s="26"/>
      <c r="T202" s="27"/>
      <c r="U202" s="28"/>
      <c r="V202" s="29"/>
      <c r="W202" s="30"/>
      <c r="X202" s="27"/>
      <c r="Y202" s="28"/>
      <c r="Z202" s="25"/>
      <c r="AA202" s="26"/>
      <c r="AB202" s="27"/>
      <c r="AC202" s="28"/>
      <c r="AD202" s="29"/>
      <c r="AE202" s="31"/>
      <c r="AF202" s="32">
        <f>RANK(AH202,$AH$5:$AH$202)</f>
        <v>168</v>
      </c>
      <c r="AH202" s="1">
        <f>INT(CONCATENATE(AE202+100,P202+R202+100,X202+Z202+100,AB202+AD202+100,D202+F202+100,H202+J202+100,L202+N202+100,T202+V202+100))</f>
        <v>1.001001001001E+23</v>
      </c>
    </row>
  </sheetData>
  <mergeCells count="4">
    <mergeCell ref="A2:A4"/>
    <mergeCell ref="B2:B4"/>
    <mergeCell ref="AE2:AE4"/>
    <mergeCell ref="AF2:A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143"/>
  <sheetViews>
    <sheetView workbookViewId="0" topLeftCell="A1">
      <pane ySplit="4" topLeftCell="BM5" activePane="bottomLeft" state="frozen"/>
      <selection pane="topLeft" activeCell="A1" sqref="A1"/>
      <selection pane="bottomLeft" activeCell="A1" sqref="A1:AF4"/>
    </sheetView>
  </sheetViews>
  <sheetFormatPr defaultColWidth="9.00390625" defaultRowHeight="16.5"/>
  <cols>
    <col min="1" max="1" width="12.50390625" style="1" bestFit="1" customWidth="1"/>
    <col min="2" max="2" width="6.375" style="1" bestFit="1" customWidth="1"/>
    <col min="3" max="3" width="3.00390625" style="1" customWidth="1"/>
    <col min="4" max="4" width="3.75390625" style="1" customWidth="1"/>
    <col min="5" max="5" width="3.00390625" style="1" customWidth="1"/>
    <col min="6" max="6" width="3.75390625" style="1" customWidth="1"/>
    <col min="7" max="7" width="3.00390625" style="1" customWidth="1"/>
    <col min="8" max="8" width="3.75390625" style="1" customWidth="1"/>
    <col min="9" max="9" width="3.00390625" style="1" customWidth="1"/>
    <col min="10" max="10" width="3.75390625" style="1" customWidth="1"/>
    <col min="11" max="26" width="3.00390625" style="1" customWidth="1"/>
    <col min="27" max="27" width="3.75390625" style="1" customWidth="1"/>
    <col min="28" max="28" width="3.00390625" style="1" customWidth="1"/>
    <col min="29" max="29" width="3.25390625" style="1" bestFit="1" customWidth="1"/>
    <col min="30" max="30" width="4.125" style="1" bestFit="1" customWidth="1"/>
    <col min="31" max="31" width="6.50390625" style="1" bestFit="1" customWidth="1"/>
    <col min="32" max="32" width="4.875" style="1" bestFit="1" customWidth="1"/>
    <col min="33" max="33" width="4.50390625" style="1" customWidth="1"/>
    <col min="34" max="34" width="11.875" style="1" hidden="1" customWidth="1"/>
    <col min="35" max="16384" width="9.00390625" style="1" customWidth="1"/>
  </cols>
  <sheetData>
    <row r="1" spans="1:32" ht="14.25">
      <c r="A1" s="34" t="s">
        <v>436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 t="s">
        <v>346</v>
      </c>
      <c r="AB1" s="35"/>
      <c r="AC1" s="35"/>
      <c r="AD1" s="35"/>
      <c r="AE1" s="35"/>
      <c r="AF1" s="36"/>
    </row>
    <row r="2" spans="1:32" ht="14.25">
      <c r="A2" s="37" t="s">
        <v>379</v>
      </c>
      <c r="B2" s="38" t="s">
        <v>380</v>
      </c>
      <c r="C2" s="39" t="s">
        <v>381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40" t="s">
        <v>382</v>
      </c>
      <c r="AF2" s="41" t="s">
        <v>383</v>
      </c>
    </row>
    <row r="3" spans="1:32" s="2" customFormat="1" ht="51">
      <c r="A3" s="37"/>
      <c r="B3" s="38"/>
      <c r="C3" s="42" t="s">
        <v>384</v>
      </c>
      <c r="D3" s="42"/>
      <c r="E3" s="42"/>
      <c r="F3" s="42"/>
      <c r="G3" s="42" t="s">
        <v>385</v>
      </c>
      <c r="H3" s="42"/>
      <c r="I3" s="42"/>
      <c r="J3" s="42"/>
      <c r="K3" s="42" t="s">
        <v>386</v>
      </c>
      <c r="L3" s="42"/>
      <c r="M3" s="42"/>
      <c r="N3" s="42"/>
      <c r="O3" s="42" t="s">
        <v>387</v>
      </c>
      <c r="P3" s="42"/>
      <c r="Q3" s="42"/>
      <c r="R3" s="42"/>
      <c r="S3" s="42" t="s">
        <v>388</v>
      </c>
      <c r="T3" s="42"/>
      <c r="U3" s="42"/>
      <c r="V3" s="42"/>
      <c r="W3" s="42" t="s">
        <v>347</v>
      </c>
      <c r="X3" s="42"/>
      <c r="Y3" s="42"/>
      <c r="Z3" s="42"/>
      <c r="AA3" s="42" t="s">
        <v>389</v>
      </c>
      <c r="AB3" s="42"/>
      <c r="AC3" s="42"/>
      <c r="AD3" s="42"/>
      <c r="AE3" s="40"/>
      <c r="AF3" s="41"/>
    </row>
    <row r="4" spans="1:32" s="3" customFormat="1" ht="53.25" thickBot="1">
      <c r="A4" s="43"/>
      <c r="B4" s="44"/>
      <c r="C4" s="45" t="s">
        <v>390</v>
      </c>
      <c r="D4" s="46" t="s">
        <v>391</v>
      </c>
      <c r="E4" s="47" t="s">
        <v>392</v>
      </c>
      <c r="F4" s="46" t="s">
        <v>391</v>
      </c>
      <c r="G4" s="45" t="s">
        <v>390</v>
      </c>
      <c r="H4" s="46" t="s">
        <v>391</v>
      </c>
      <c r="I4" s="47" t="s">
        <v>392</v>
      </c>
      <c r="J4" s="46" t="s">
        <v>391</v>
      </c>
      <c r="K4" s="45" t="s">
        <v>390</v>
      </c>
      <c r="L4" s="46" t="s">
        <v>391</v>
      </c>
      <c r="M4" s="47" t="s">
        <v>392</v>
      </c>
      <c r="N4" s="46" t="s">
        <v>391</v>
      </c>
      <c r="O4" s="45" t="s">
        <v>390</v>
      </c>
      <c r="P4" s="46" t="s">
        <v>391</v>
      </c>
      <c r="Q4" s="47" t="s">
        <v>392</v>
      </c>
      <c r="R4" s="46" t="s">
        <v>391</v>
      </c>
      <c r="S4" s="45" t="s">
        <v>390</v>
      </c>
      <c r="T4" s="46" t="s">
        <v>391</v>
      </c>
      <c r="U4" s="47" t="s">
        <v>392</v>
      </c>
      <c r="V4" s="46" t="s">
        <v>391</v>
      </c>
      <c r="W4" s="45" t="s">
        <v>390</v>
      </c>
      <c r="X4" s="46" t="s">
        <v>391</v>
      </c>
      <c r="Y4" s="47" t="s">
        <v>392</v>
      </c>
      <c r="Z4" s="46" t="s">
        <v>391</v>
      </c>
      <c r="AA4" s="45" t="s">
        <v>390</v>
      </c>
      <c r="AB4" s="46" t="s">
        <v>391</v>
      </c>
      <c r="AC4" s="47" t="s">
        <v>392</v>
      </c>
      <c r="AD4" s="46" t="s">
        <v>391</v>
      </c>
      <c r="AE4" s="48"/>
      <c r="AF4" s="49"/>
    </row>
    <row r="5" spans="1:34" ht="14.25">
      <c r="A5" s="4" t="s">
        <v>195</v>
      </c>
      <c r="B5" s="5" t="s">
        <v>196</v>
      </c>
      <c r="C5" s="6">
        <v>1</v>
      </c>
      <c r="D5" s="7">
        <f>HLOOKUP(C5,Sheet3!$A$1:$CX$7,2)</f>
        <v>100</v>
      </c>
      <c r="E5" s="8">
        <v>1</v>
      </c>
      <c r="F5" s="5">
        <f>HLOOKUP(E5,Sheet3!$A$1:$CX$7,3)</f>
        <v>100</v>
      </c>
      <c r="G5" s="6">
        <v>2</v>
      </c>
      <c r="H5" s="7">
        <f>HLOOKUP(G5,Sheet3!$A$1:$CX$7,2)</f>
        <v>99</v>
      </c>
      <c r="I5" s="8">
        <v>5</v>
      </c>
      <c r="J5" s="9">
        <f>HLOOKUP(I5,Sheet3!$A$1:$CX$7,3)</f>
        <v>96</v>
      </c>
      <c r="K5" s="6">
        <v>1</v>
      </c>
      <c r="L5" s="7">
        <f>HLOOKUP(K5,Sheet3!$A$1:$CX$7,4)</f>
        <v>32</v>
      </c>
      <c r="M5" s="8">
        <v>1</v>
      </c>
      <c r="N5" s="5">
        <f>HLOOKUP(M5,Sheet3!$A$1:$CX$7,5)</f>
        <v>32</v>
      </c>
      <c r="O5" s="10">
        <v>44</v>
      </c>
      <c r="P5" s="7">
        <f>HLOOKUP(O5,Sheet3!$A$1:$CX$7,6)</f>
        <v>0</v>
      </c>
      <c r="Q5" s="8">
        <v>35</v>
      </c>
      <c r="R5" s="9">
        <f>HLOOKUP(Q5,Sheet3!$A$1:$CX$7,7)</f>
        <v>0</v>
      </c>
      <c r="S5" s="6">
        <v>2</v>
      </c>
      <c r="T5" s="7">
        <f>HLOOKUP(S5,Sheet3!$A$1:$CX$7,4)</f>
        <v>30</v>
      </c>
      <c r="U5" s="8">
        <v>3</v>
      </c>
      <c r="V5" s="5">
        <f>HLOOKUP(U5,Sheet3!$A$1:$CX$7,5)</f>
        <v>28</v>
      </c>
      <c r="W5" s="10">
        <v>12</v>
      </c>
      <c r="X5" s="7">
        <f>HLOOKUP(W5,Sheet3!$A$1:$CX$7,6)</f>
        <v>89</v>
      </c>
      <c r="Y5" s="8">
        <v>11</v>
      </c>
      <c r="Z5" s="9">
        <f>HLOOKUP(Y5,Sheet3!$A$1:$CX$7,7)</f>
        <v>90</v>
      </c>
      <c r="AA5" s="6">
        <v>1</v>
      </c>
      <c r="AB5" s="7">
        <f>HLOOKUP(AA5,Sheet3!$A$1:$CX$7,2)</f>
        <v>100</v>
      </c>
      <c r="AC5" s="8">
        <v>1</v>
      </c>
      <c r="AD5" s="5">
        <f>HLOOKUP(AC5,Sheet3!$A$1:$CX$7,3)</f>
        <v>100</v>
      </c>
      <c r="AE5" s="11">
        <f>D5+F5+H5+J5+L5+N5+P5+R5+T5+V5+X5+Z5+AB5+AD5</f>
        <v>896</v>
      </c>
      <c r="AF5" s="33">
        <f aca="true" t="shared" si="0" ref="AF5:AF36">RANK(AH5,$AH$5:$AH$143)</f>
        <v>1</v>
      </c>
      <c r="AH5" s="1">
        <f>INT(CONCATENATE(AE5+100,P5+R5+100,X5+Z5+100,AB5+AD5+100,D5+F5+100,H5+J5+100,L5+N5+100,T5+V5+100))</f>
        <v>9.961002793003E+23</v>
      </c>
    </row>
    <row r="6" spans="1:34" ht="14.25">
      <c r="A6" s="13" t="s">
        <v>19</v>
      </c>
      <c r="B6" s="14" t="s">
        <v>198</v>
      </c>
      <c r="C6" s="15">
        <v>3</v>
      </c>
      <c r="D6" s="16">
        <f>HLOOKUP(C6,Sheet3!$A$1:$CX$7,2)</f>
        <v>98</v>
      </c>
      <c r="E6" s="17">
        <v>9</v>
      </c>
      <c r="F6" s="14">
        <f>HLOOKUP(E6,Sheet3!$A$1:$CX$7,3)</f>
        <v>92</v>
      </c>
      <c r="G6" s="15">
        <v>1</v>
      </c>
      <c r="H6" s="16">
        <f>HLOOKUP(G6,Sheet3!$A$1:$CX$7,2)</f>
        <v>100</v>
      </c>
      <c r="I6" s="17">
        <v>57</v>
      </c>
      <c r="J6" s="18">
        <f>HLOOKUP(I6,Sheet3!$A$1:$CX$7,3)</f>
        <v>0</v>
      </c>
      <c r="K6" s="15">
        <v>4</v>
      </c>
      <c r="L6" s="16">
        <f>HLOOKUP(K6,Sheet3!$A$1:$CX$7,4)</f>
        <v>26</v>
      </c>
      <c r="M6" s="17">
        <v>3</v>
      </c>
      <c r="N6" s="14">
        <f>HLOOKUP(M6,Sheet3!$A$1:$CX$7,5)</f>
        <v>28</v>
      </c>
      <c r="O6" s="19">
        <v>21</v>
      </c>
      <c r="P6" s="16">
        <f>HLOOKUP(O6,Sheet3!$A$1:$CX$7,6)</f>
        <v>0</v>
      </c>
      <c r="Q6" s="17">
        <v>15</v>
      </c>
      <c r="R6" s="18">
        <f>HLOOKUP(Q6,Sheet3!$A$1:$CX$7,7)</f>
        <v>86</v>
      </c>
      <c r="S6" s="15">
        <v>7</v>
      </c>
      <c r="T6" s="16">
        <f>HLOOKUP(S6,Sheet3!$A$1:$CX$7,4)</f>
        <v>20</v>
      </c>
      <c r="U6" s="17">
        <v>1</v>
      </c>
      <c r="V6" s="14">
        <f>HLOOKUP(U6,Sheet3!$A$1:$CX$7,5)</f>
        <v>32</v>
      </c>
      <c r="W6" s="19">
        <v>9</v>
      </c>
      <c r="X6" s="16">
        <f>HLOOKUP(W6,Sheet3!$A$1:$CX$7,6)</f>
        <v>92</v>
      </c>
      <c r="Y6" s="17">
        <v>7</v>
      </c>
      <c r="Z6" s="18">
        <f>HLOOKUP(Y6,Sheet3!$A$1:$CX$7,7)</f>
        <v>94</v>
      </c>
      <c r="AA6" s="15">
        <v>11</v>
      </c>
      <c r="AB6" s="16">
        <f>HLOOKUP(AA6,Sheet3!$A$1:$CX$7,2)</f>
        <v>90</v>
      </c>
      <c r="AC6" s="17">
        <v>2</v>
      </c>
      <c r="AD6" s="14">
        <f>HLOOKUP(AC6,Sheet3!$A$1:$CX$7,3)</f>
        <v>99</v>
      </c>
      <c r="AE6" s="20">
        <f>D6+F6+H6+J6+L6+N6+P6+R6+T6+V6+X6+Z6+AB6+AD6</f>
        <v>857</v>
      </c>
      <c r="AF6" s="21">
        <f t="shared" si="0"/>
        <v>2</v>
      </c>
      <c r="AH6" s="1">
        <f>INT(CONCATENATE(AE6+100,P6+R6+100,X6+Z6+100,AB6+AD6+100,D6+F6+100,H6+J6+100,L6+N6+100,T6+V6+100))</f>
        <v>9.5718628628929E+23</v>
      </c>
    </row>
    <row r="7" spans="1:34" ht="14.25">
      <c r="A7" s="13" t="s">
        <v>195</v>
      </c>
      <c r="B7" s="14" t="s">
        <v>217</v>
      </c>
      <c r="C7" s="15">
        <v>19</v>
      </c>
      <c r="D7" s="16">
        <f>HLOOKUP(C7,Sheet3!$A$1:$CX$7,2)</f>
        <v>82</v>
      </c>
      <c r="E7" s="17">
        <v>8</v>
      </c>
      <c r="F7" s="14">
        <f>HLOOKUP(E7,Sheet3!$A$1:$CX$7,3)</f>
        <v>93</v>
      </c>
      <c r="G7" s="15">
        <v>6</v>
      </c>
      <c r="H7" s="16">
        <f>HLOOKUP(G7,Sheet3!$A$1:$CX$7,2)</f>
        <v>95</v>
      </c>
      <c r="I7" s="17">
        <v>8</v>
      </c>
      <c r="J7" s="18">
        <f>HLOOKUP(I7,Sheet3!$A$1:$CX$7,3)</f>
        <v>93</v>
      </c>
      <c r="K7" s="15">
        <v>7</v>
      </c>
      <c r="L7" s="16">
        <f>HLOOKUP(K7,Sheet3!$A$1:$CX$7,4)</f>
        <v>20</v>
      </c>
      <c r="M7" s="17">
        <v>5</v>
      </c>
      <c r="N7" s="14">
        <f>HLOOKUP(M7,Sheet3!$A$1:$CX$7,5)</f>
        <v>24</v>
      </c>
      <c r="O7" s="19"/>
      <c r="P7" s="16">
        <f>HLOOKUP(O7,Sheet3!$A$1:$CX$7,6)</f>
        <v>0</v>
      </c>
      <c r="Q7" s="17"/>
      <c r="R7" s="18">
        <f>HLOOKUP(Q7,Sheet3!$A$1:$CX$7,7)</f>
        <v>0</v>
      </c>
      <c r="S7" s="15">
        <v>1</v>
      </c>
      <c r="T7" s="16">
        <f>HLOOKUP(S7,Sheet3!$A$1:$CX$7,4)</f>
        <v>32</v>
      </c>
      <c r="U7" s="17">
        <v>2</v>
      </c>
      <c r="V7" s="14">
        <f>HLOOKUP(U7,Sheet3!$A$1:$CX$7,5)</f>
        <v>30</v>
      </c>
      <c r="W7" s="19">
        <v>15</v>
      </c>
      <c r="X7" s="16">
        <f>HLOOKUP(W7,Sheet3!$A$1:$CX$7,6)</f>
        <v>86</v>
      </c>
      <c r="Y7" s="17">
        <v>21</v>
      </c>
      <c r="Z7" s="18">
        <f>HLOOKUP(Y7,Sheet3!$A$1:$CX$7,7)</f>
        <v>0</v>
      </c>
      <c r="AA7" s="15">
        <v>2</v>
      </c>
      <c r="AB7" s="16">
        <f>HLOOKUP(AA7,Sheet3!$A$1:$CX$7,2)</f>
        <v>99</v>
      </c>
      <c r="AC7" s="17">
        <v>2</v>
      </c>
      <c r="AD7" s="14">
        <f>HLOOKUP(AC7,Sheet3!$A$1:$CX$7,3)</f>
        <v>99</v>
      </c>
      <c r="AE7" s="20">
        <f>D7+F7+H7+J7+L7+N7+P7+R7+T7+V7+X7+Z7+AB7+AD7</f>
        <v>753</v>
      </c>
      <c r="AF7" s="21">
        <f t="shared" si="0"/>
        <v>3</v>
      </c>
      <c r="AH7" s="1">
        <f>INT(CONCATENATE(AE7+100,P7+R7+100,X7+Z7+100,AB7+AD7+100,D7+F7+100,H7+J7+100,L7+N7+100,T7+V7+100))</f>
        <v>8.53100186298275E+23</v>
      </c>
    </row>
    <row r="8" spans="1:34" ht="14.25">
      <c r="A8" s="13" t="s">
        <v>21</v>
      </c>
      <c r="B8" s="18" t="s">
        <v>204</v>
      </c>
      <c r="C8" s="15">
        <v>8</v>
      </c>
      <c r="D8" s="16">
        <f>HLOOKUP(C8,Sheet3!$A$1:$CX$7,2)</f>
        <v>93</v>
      </c>
      <c r="E8" s="17">
        <v>13</v>
      </c>
      <c r="F8" s="14">
        <f>HLOOKUP(E8,Sheet3!$A$1:$CX$7,3)</f>
        <v>88</v>
      </c>
      <c r="G8" s="15">
        <v>4</v>
      </c>
      <c r="H8" s="16">
        <f>HLOOKUP(G8,Sheet3!$A$1:$CX$7,2)</f>
        <v>97</v>
      </c>
      <c r="I8" s="17">
        <v>6</v>
      </c>
      <c r="J8" s="18">
        <f>HLOOKUP(I8,Sheet3!$A$1:$CX$7,3)</f>
        <v>95</v>
      </c>
      <c r="K8" s="15">
        <v>2</v>
      </c>
      <c r="L8" s="16">
        <f>HLOOKUP(K8,Sheet3!$A$1:$CX$7,4)</f>
        <v>30</v>
      </c>
      <c r="M8" s="17">
        <v>2</v>
      </c>
      <c r="N8" s="14">
        <f>HLOOKUP(M8,Sheet3!$A$1:$CX$7,5)</f>
        <v>30</v>
      </c>
      <c r="O8" s="19">
        <v>59</v>
      </c>
      <c r="P8" s="16">
        <f>HLOOKUP(O8,Sheet3!$A$1:$CX$7,6)</f>
        <v>0</v>
      </c>
      <c r="Q8" s="17">
        <v>36</v>
      </c>
      <c r="R8" s="18">
        <f>HLOOKUP(Q8,Sheet3!$A$1:$CX$7,7)</f>
        <v>0</v>
      </c>
      <c r="S8" s="15">
        <v>3</v>
      </c>
      <c r="T8" s="16">
        <f>HLOOKUP(S8,Sheet3!$A$1:$CX$7,4)</f>
        <v>28</v>
      </c>
      <c r="U8" s="17">
        <v>4</v>
      </c>
      <c r="V8" s="14">
        <f>HLOOKUP(U8,Sheet3!$A$1:$CX$7,5)</f>
        <v>26</v>
      </c>
      <c r="W8" s="19">
        <v>23</v>
      </c>
      <c r="X8" s="16">
        <f>HLOOKUP(W8,Sheet3!$A$1:$CX$7,6)</f>
        <v>0</v>
      </c>
      <c r="Y8" s="17">
        <v>18</v>
      </c>
      <c r="Z8" s="18">
        <f>HLOOKUP(Y8,Sheet3!$A$1:$CX$7,7)</f>
        <v>0</v>
      </c>
      <c r="AA8" s="15">
        <v>6</v>
      </c>
      <c r="AB8" s="16">
        <f>HLOOKUP(AA8,Sheet3!$A$1:$CX$7,2)</f>
        <v>95</v>
      </c>
      <c r="AC8" s="17">
        <v>9</v>
      </c>
      <c r="AD8" s="14">
        <f>HLOOKUP(AC8,Sheet3!$A$1:$CX$7,3)</f>
        <v>92</v>
      </c>
      <c r="AE8" s="20">
        <f>D8+F8+H8+J8+L8+N8+P8+R8+T8+V8+X8+Z8+AB8+AD8</f>
        <v>674</v>
      </c>
      <c r="AF8" s="21">
        <f t="shared" si="0"/>
        <v>4</v>
      </c>
      <c r="AH8" s="1">
        <f>INT(CONCATENATE(AE8+100,P8+R8+100,X8+Z8+100,AB8+AD8+100,D8+F8+100,H8+J8+100,L8+N8+100,T8+V8+100))</f>
        <v>7.74100100287281E+23</v>
      </c>
    </row>
    <row r="9" spans="1:34" ht="14.25">
      <c r="A9" s="13" t="s">
        <v>195</v>
      </c>
      <c r="B9" s="18" t="s">
        <v>197</v>
      </c>
      <c r="C9" s="15">
        <v>2</v>
      </c>
      <c r="D9" s="16">
        <f>HLOOKUP(C9,Sheet3!$A$1:$CX$7,2)</f>
        <v>99</v>
      </c>
      <c r="E9" s="17">
        <v>2</v>
      </c>
      <c r="F9" s="14">
        <f>HLOOKUP(E9,Sheet3!$A$1:$CX$7,3)</f>
        <v>99</v>
      </c>
      <c r="G9" s="15">
        <v>8</v>
      </c>
      <c r="H9" s="16">
        <f>HLOOKUP(G9,Sheet3!$A$1:$CX$7,2)</f>
        <v>93</v>
      </c>
      <c r="I9" s="17">
        <v>9</v>
      </c>
      <c r="J9" s="18">
        <f>HLOOKUP(I9,Sheet3!$A$1:$CX$7,3)</f>
        <v>92</v>
      </c>
      <c r="K9" s="15">
        <v>9</v>
      </c>
      <c r="L9" s="16">
        <f>HLOOKUP(K9,Sheet3!$A$1:$CX$7,4)</f>
        <v>16</v>
      </c>
      <c r="M9" s="17"/>
      <c r="N9" s="14">
        <f>HLOOKUP(M9,Sheet3!$A$1:$CX$7,5)</f>
        <v>0</v>
      </c>
      <c r="O9" s="19"/>
      <c r="P9" s="16">
        <f>HLOOKUP(O9,Sheet3!$A$1:$CX$7,6)</f>
        <v>0</v>
      </c>
      <c r="Q9" s="17"/>
      <c r="R9" s="18">
        <f>HLOOKUP(Q9,Sheet3!$A$1:$CX$7,7)</f>
        <v>0</v>
      </c>
      <c r="S9" s="15">
        <v>9</v>
      </c>
      <c r="T9" s="16">
        <f>HLOOKUP(S9,Sheet3!$A$1:$CX$7,4)</f>
        <v>16</v>
      </c>
      <c r="U9" s="17"/>
      <c r="V9" s="14">
        <f>HLOOKUP(U9,Sheet3!$A$1:$CX$7,5)</f>
        <v>0</v>
      </c>
      <c r="W9" s="19"/>
      <c r="X9" s="16">
        <f>HLOOKUP(W9,Sheet3!$A$1:$CX$7,6)</f>
        <v>0</v>
      </c>
      <c r="Y9" s="17"/>
      <c r="Z9" s="18">
        <f>HLOOKUP(Y9,Sheet3!$A$1:$CX$7,7)</f>
        <v>0</v>
      </c>
      <c r="AA9" s="15">
        <v>4</v>
      </c>
      <c r="AB9" s="16">
        <f>HLOOKUP(AA9,Sheet3!$A$1:$CX$7,2)</f>
        <v>97</v>
      </c>
      <c r="AC9" s="17">
        <v>2</v>
      </c>
      <c r="AD9" s="14">
        <f>HLOOKUP(AC9,Sheet3!$A$1:$CX$7,3)</f>
        <v>99</v>
      </c>
      <c r="AE9" s="20">
        <f aca="true" t="shared" si="1" ref="AE9:AE68">D9+F9+H9+J9+L9+N9+P9+R9+T9+V9+X9+Z9+AB9+AD9</f>
        <v>611</v>
      </c>
      <c r="AF9" s="21">
        <f t="shared" si="0"/>
        <v>5</v>
      </c>
      <c r="AH9" s="1">
        <f aca="true" t="shared" si="2" ref="AH9:AH101">INT(CONCATENATE(AE9+100,P9+R9+100,X9+Z9+100,AB9+AD9+100,D9+F9+100,H9+J9+100,L9+N9+100,T9+V9+100))</f>
        <v>7.11100100296298E+23</v>
      </c>
    </row>
    <row r="10" spans="1:34" ht="14.25">
      <c r="A10" s="13" t="s">
        <v>0</v>
      </c>
      <c r="B10" s="18" t="s">
        <v>199</v>
      </c>
      <c r="C10" s="15">
        <v>4</v>
      </c>
      <c r="D10" s="16">
        <f>HLOOKUP(C10,Sheet3!$A$1:$CX$7,2)</f>
        <v>97</v>
      </c>
      <c r="E10" s="17">
        <v>3</v>
      </c>
      <c r="F10" s="14">
        <f>HLOOKUP(E10,Sheet3!$A$1:$CX$7,3)</f>
        <v>98</v>
      </c>
      <c r="G10" s="15">
        <v>5</v>
      </c>
      <c r="H10" s="16">
        <f>HLOOKUP(G10,Sheet3!$A$1:$CX$7,2)</f>
        <v>96</v>
      </c>
      <c r="I10" s="17">
        <v>23</v>
      </c>
      <c r="J10" s="18">
        <f>HLOOKUP(I10,Sheet3!$A$1:$CX$7,3)</f>
        <v>78</v>
      </c>
      <c r="K10" s="15">
        <v>3</v>
      </c>
      <c r="L10" s="16">
        <f>HLOOKUP(K10,Sheet3!$A$1:$CX$7,4)</f>
        <v>28</v>
      </c>
      <c r="M10" s="17">
        <v>4</v>
      </c>
      <c r="N10" s="14">
        <f>HLOOKUP(M10,Sheet3!$A$1:$CX$7,5)</f>
        <v>26</v>
      </c>
      <c r="O10" s="19">
        <v>52</v>
      </c>
      <c r="P10" s="16">
        <f>HLOOKUP(O10,Sheet3!$A$1:$CX$7,6)</f>
        <v>0</v>
      </c>
      <c r="Q10" s="17">
        <v>38</v>
      </c>
      <c r="R10" s="18">
        <f>HLOOKUP(Q10,Sheet3!$A$1:$CX$7,7)</f>
        <v>0</v>
      </c>
      <c r="S10" s="15">
        <v>11</v>
      </c>
      <c r="T10" s="16">
        <f>HLOOKUP(S10,Sheet3!$A$1:$CX$7,4)</f>
        <v>12</v>
      </c>
      <c r="U10" s="17"/>
      <c r="V10" s="14">
        <f>HLOOKUP(U10,Sheet3!$A$1:$CX$7,5)</f>
        <v>0</v>
      </c>
      <c r="W10" s="19"/>
      <c r="X10" s="16">
        <f>HLOOKUP(W10,Sheet3!$A$1:$CX$7,6)</f>
        <v>0</v>
      </c>
      <c r="Y10" s="17"/>
      <c r="Z10" s="18">
        <f>HLOOKUP(Y10,Sheet3!$A$1:$CX$7,7)</f>
        <v>0</v>
      </c>
      <c r="AA10" s="15">
        <v>16</v>
      </c>
      <c r="AB10" s="16">
        <f>HLOOKUP(AA10,Sheet3!$A$1:$CX$7,2)</f>
        <v>85</v>
      </c>
      <c r="AC10" s="17">
        <v>10</v>
      </c>
      <c r="AD10" s="14">
        <f>HLOOKUP(AC10,Sheet3!$A$1:$CX$7,3)</f>
        <v>91</v>
      </c>
      <c r="AE10" s="20">
        <f aca="true" t="shared" si="3" ref="AE10:AE36">D10+F10+H10+J10+L10+N10+P10+R10+T10+V10+X10+Z10+AB10+AD10</f>
        <v>611</v>
      </c>
      <c r="AF10" s="21">
        <f t="shared" si="0"/>
        <v>6</v>
      </c>
      <c r="AH10" s="1">
        <f>INT(CONCATENATE(AE10+100,P10+R10+100,X10+Z10+100,AB10+AD10+100,D10+F10+100,H10+J10+100,L10+N10+100,T10+V10+100))</f>
        <v>7.11100100276295E+23</v>
      </c>
    </row>
    <row r="11" spans="1:34" ht="14.25">
      <c r="A11" s="13" t="s">
        <v>202</v>
      </c>
      <c r="B11" s="18" t="s">
        <v>203</v>
      </c>
      <c r="C11" s="15">
        <v>7</v>
      </c>
      <c r="D11" s="16">
        <f>HLOOKUP(C11,Sheet3!$A$1:$CX$7,2)</f>
        <v>94</v>
      </c>
      <c r="E11" s="17">
        <v>2</v>
      </c>
      <c r="F11" s="14">
        <f>HLOOKUP(E11,Sheet3!$A$1:$CX$7,3)</f>
        <v>99</v>
      </c>
      <c r="G11" s="15">
        <v>10</v>
      </c>
      <c r="H11" s="16">
        <f>HLOOKUP(G11,Sheet3!$A$1:$CX$7,2)</f>
        <v>91</v>
      </c>
      <c r="I11" s="17">
        <v>2</v>
      </c>
      <c r="J11" s="18">
        <f>HLOOKUP(I11,Sheet3!$A$1:$CX$7,3)</f>
        <v>99</v>
      </c>
      <c r="K11" s="15">
        <v>6</v>
      </c>
      <c r="L11" s="16">
        <f>HLOOKUP(K11,Sheet3!$A$1:$CX$7,4)</f>
        <v>22</v>
      </c>
      <c r="M11" s="17">
        <v>7</v>
      </c>
      <c r="N11" s="14">
        <f>HLOOKUP(M11,Sheet3!$A$1:$CX$7,5)</f>
        <v>20</v>
      </c>
      <c r="O11" s="19"/>
      <c r="P11" s="16">
        <f>HLOOKUP(O11,Sheet3!$A$1:$CX$7,6)</f>
        <v>0</v>
      </c>
      <c r="Q11" s="17"/>
      <c r="R11" s="18">
        <f>HLOOKUP(Q11,Sheet3!$A$1:$CX$7,7)</f>
        <v>0</v>
      </c>
      <c r="S11" s="15">
        <v>12</v>
      </c>
      <c r="T11" s="16">
        <f>HLOOKUP(S11,Sheet3!$A$1:$CX$7,4)</f>
        <v>10</v>
      </c>
      <c r="U11" s="17"/>
      <c r="V11" s="14">
        <f>HLOOKUP(U11,Sheet3!$A$1:$CX$7,5)</f>
        <v>0</v>
      </c>
      <c r="W11" s="19"/>
      <c r="X11" s="16">
        <f>HLOOKUP(W11,Sheet3!$A$1:$CX$7,6)</f>
        <v>0</v>
      </c>
      <c r="Y11" s="17"/>
      <c r="Z11" s="18">
        <f>HLOOKUP(Y11,Sheet3!$A$1:$CX$7,7)</f>
        <v>0</v>
      </c>
      <c r="AA11" s="15">
        <v>27</v>
      </c>
      <c r="AB11" s="16">
        <f>HLOOKUP(AA11,Sheet3!$A$1:$CX$7,2)</f>
        <v>74</v>
      </c>
      <c r="AC11" s="17">
        <v>1</v>
      </c>
      <c r="AD11" s="14">
        <f>HLOOKUP(AC11,Sheet3!$A$1:$CX$7,3)</f>
        <v>100</v>
      </c>
      <c r="AE11" s="20">
        <f t="shared" si="3"/>
        <v>609</v>
      </c>
      <c r="AF11" s="21">
        <f t="shared" si="0"/>
        <v>7</v>
      </c>
      <c r="AH11" s="1">
        <f t="shared" si="2"/>
        <v>7.09100100274293E+23</v>
      </c>
    </row>
    <row r="12" spans="1:34" ht="14.25">
      <c r="A12" s="13" t="s">
        <v>13</v>
      </c>
      <c r="B12" s="18" t="s">
        <v>201</v>
      </c>
      <c r="C12" s="15">
        <v>6</v>
      </c>
      <c r="D12" s="16">
        <f>HLOOKUP(C12,Sheet3!$A$1:$CX$7,2)</f>
        <v>95</v>
      </c>
      <c r="E12" s="17">
        <v>4</v>
      </c>
      <c r="F12" s="14">
        <f>HLOOKUP(E12,Sheet3!$A$1:$CX$7,3)</f>
        <v>97</v>
      </c>
      <c r="G12" s="15">
        <v>23</v>
      </c>
      <c r="H12" s="16">
        <f>HLOOKUP(G12,Sheet3!$A$1:$CX$7,2)</f>
        <v>78</v>
      </c>
      <c r="I12" s="17">
        <v>21</v>
      </c>
      <c r="J12" s="18">
        <f>HLOOKUP(I12,Sheet3!$A$1:$CX$7,3)</f>
        <v>80</v>
      </c>
      <c r="K12" s="15">
        <v>8</v>
      </c>
      <c r="L12" s="16">
        <f>HLOOKUP(K12,Sheet3!$A$1:$CX$7,4)</f>
        <v>18</v>
      </c>
      <c r="M12" s="17">
        <v>6</v>
      </c>
      <c r="N12" s="14">
        <f>HLOOKUP(M12,Sheet3!$A$1:$CX$7,5)</f>
        <v>22</v>
      </c>
      <c r="O12" s="19"/>
      <c r="P12" s="16">
        <f>HLOOKUP(O12,Sheet3!$A$1:$CX$7,6)</f>
        <v>0</v>
      </c>
      <c r="Q12" s="17"/>
      <c r="R12" s="18">
        <f>HLOOKUP(Q12,Sheet3!$A$1:$CX$7,7)</f>
        <v>0</v>
      </c>
      <c r="S12" s="15">
        <v>5</v>
      </c>
      <c r="T12" s="16">
        <f>HLOOKUP(S12,Sheet3!$A$1:$CX$7,4)</f>
        <v>24</v>
      </c>
      <c r="U12" s="17">
        <v>7</v>
      </c>
      <c r="V12" s="14">
        <f>HLOOKUP(U12,Sheet3!$A$1:$CX$7,5)</f>
        <v>20</v>
      </c>
      <c r="W12" s="19"/>
      <c r="X12" s="16">
        <f>HLOOKUP(W12,Sheet3!$A$1:$CX$7,6)</f>
        <v>0</v>
      </c>
      <c r="Y12" s="17"/>
      <c r="Z12" s="18">
        <f>HLOOKUP(Y12,Sheet3!$A$1:$CX$7,7)</f>
        <v>0</v>
      </c>
      <c r="AA12" s="15">
        <v>17</v>
      </c>
      <c r="AB12" s="16">
        <f>HLOOKUP(AA12,Sheet3!$A$1:$CX$7,2)</f>
        <v>84</v>
      </c>
      <c r="AC12" s="17">
        <v>16</v>
      </c>
      <c r="AD12" s="14">
        <f>HLOOKUP(AC12,Sheet3!$A$1:$CX$7,3)</f>
        <v>85</v>
      </c>
      <c r="AE12" s="20">
        <f t="shared" si="3"/>
        <v>603</v>
      </c>
      <c r="AF12" s="21">
        <f t="shared" si="0"/>
        <v>8</v>
      </c>
      <c r="AH12" s="1">
        <f t="shared" si="2"/>
        <v>7.03100100269292E+23</v>
      </c>
    </row>
    <row r="13" spans="1:34" ht="14.25">
      <c r="A13" s="13" t="s">
        <v>195</v>
      </c>
      <c r="B13" s="18" t="s">
        <v>213</v>
      </c>
      <c r="C13" s="15">
        <v>16</v>
      </c>
      <c r="D13" s="16">
        <f>HLOOKUP(C13,Sheet3!$A$1:$CX$7,2)</f>
        <v>85</v>
      </c>
      <c r="E13" s="17">
        <v>12</v>
      </c>
      <c r="F13" s="14">
        <f>HLOOKUP(E13,Sheet3!$A$1:$CX$7,3)</f>
        <v>89</v>
      </c>
      <c r="G13" s="15">
        <v>3</v>
      </c>
      <c r="H13" s="16">
        <f>HLOOKUP(G13,Sheet3!$A$1:$CX$7,2)</f>
        <v>98</v>
      </c>
      <c r="I13" s="17">
        <v>3</v>
      </c>
      <c r="J13" s="18">
        <f>HLOOKUP(I13,Sheet3!$A$1:$CX$7,3)</f>
        <v>98</v>
      </c>
      <c r="K13" s="15">
        <v>10</v>
      </c>
      <c r="L13" s="16">
        <f>HLOOKUP(K13,Sheet3!$A$1:$CX$7,4)</f>
        <v>14</v>
      </c>
      <c r="M13" s="17"/>
      <c r="N13" s="14">
        <f>HLOOKUP(M13,Sheet3!$A$1:$CX$7,5)</f>
        <v>0</v>
      </c>
      <c r="O13" s="19"/>
      <c r="P13" s="16">
        <f>HLOOKUP(O13,Sheet3!$A$1:$CX$7,6)</f>
        <v>0</v>
      </c>
      <c r="Q13" s="17"/>
      <c r="R13" s="18">
        <f>HLOOKUP(Q13,Sheet3!$A$1:$CX$7,7)</f>
        <v>0</v>
      </c>
      <c r="S13" s="15">
        <v>4</v>
      </c>
      <c r="T13" s="16">
        <f>HLOOKUP(S13,Sheet3!$A$1:$CX$7,4)</f>
        <v>26</v>
      </c>
      <c r="U13" s="17">
        <v>5</v>
      </c>
      <c r="V13" s="14">
        <f>HLOOKUP(U13,Sheet3!$A$1:$CX$7,5)</f>
        <v>24</v>
      </c>
      <c r="W13" s="19"/>
      <c r="X13" s="16">
        <f>HLOOKUP(W13,Sheet3!$A$1:$CX$7,6)</f>
        <v>0</v>
      </c>
      <c r="Y13" s="17"/>
      <c r="Z13" s="18">
        <f>HLOOKUP(Y13,Sheet3!$A$1:$CX$7,7)</f>
        <v>0</v>
      </c>
      <c r="AA13" s="15">
        <v>17</v>
      </c>
      <c r="AB13" s="16">
        <f>HLOOKUP(AA13,Sheet3!$A$1:$CX$7,2)</f>
        <v>84</v>
      </c>
      <c r="AC13" s="17">
        <v>18</v>
      </c>
      <c r="AD13" s="14">
        <f>HLOOKUP(AC13,Sheet3!$A$1:$CX$7,3)</f>
        <v>83</v>
      </c>
      <c r="AE13" s="20">
        <f t="shared" si="3"/>
        <v>601</v>
      </c>
      <c r="AF13" s="21">
        <f t="shared" si="0"/>
        <v>9</v>
      </c>
      <c r="AH13" s="1">
        <f t="shared" si="2"/>
        <v>7.01100100267274E+23</v>
      </c>
    </row>
    <row r="14" spans="1:34" ht="14.25">
      <c r="A14" s="13" t="s">
        <v>202</v>
      </c>
      <c r="B14" s="18" t="s">
        <v>224</v>
      </c>
      <c r="C14" s="15">
        <v>24</v>
      </c>
      <c r="D14" s="16">
        <f>HLOOKUP(C14,Sheet3!$A$1:$CX$7,2)</f>
        <v>77</v>
      </c>
      <c r="E14" s="17">
        <v>13</v>
      </c>
      <c r="F14" s="14">
        <f>HLOOKUP(E14,Sheet3!$A$1:$CX$7,3)</f>
        <v>88</v>
      </c>
      <c r="G14" s="15">
        <v>7</v>
      </c>
      <c r="H14" s="16">
        <f>HLOOKUP(G14,Sheet3!$A$1:$CX$7,2)</f>
        <v>94</v>
      </c>
      <c r="I14" s="17">
        <v>15</v>
      </c>
      <c r="J14" s="18">
        <f>HLOOKUP(I14,Sheet3!$A$1:$CX$7,3)</f>
        <v>86</v>
      </c>
      <c r="K14" s="15">
        <v>5</v>
      </c>
      <c r="L14" s="16">
        <f>HLOOKUP(K14,Sheet3!$A$1:$CX$7,4)</f>
        <v>24</v>
      </c>
      <c r="M14" s="17">
        <v>8</v>
      </c>
      <c r="N14" s="14">
        <f>HLOOKUP(M14,Sheet3!$A$1:$CX$7,5)</f>
        <v>18</v>
      </c>
      <c r="O14" s="19"/>
      <c r="P14" s="16">
        <f>HLOOKUP(O14,Sheet3!$A$1:$CX$7,6)</f>
        <v>0</v>
      </c>
      <c r="Q14" s="17"/>
      <c r="R14" s="18">
        <f>HLOOKUP(Q14,Sheet3!$A$1:$CX$7,7)</f>
        <v>0</v>
      </c>
      <c r="S14" s="15">
        <v>8</v>
      </c>
      <c r="T14" s="16">
        <f>HLOOKUP(S14,Sheet3!$A$1:$CX$7,4)</f>
        <v>18</v>
      </c>
      <c r="U14" s="17">
        <v>8</v>
      </c>
      <c r="V14" s="14">
        <f>HLOOKUP(U14,Sheet3!$A$1:$CX$7,5)</f>
        <v>18</v>
      </c>
      <c r="W14" s="19"/>
      <c r="X14" s="16">
        <f>HLOOKUP(W14,Sheet3!$A$1:$CX$7,6)</f>
        <v>0</v>
      </c>
      <c r="Y14" s="17"/>
      <c r="Z14" s="18">
        <f>HLOOKUP(Y14,Sheet3!$A$1:$CX$7,7)</f>
        <v>0</v>
      </c>
      <c r="AA14" s="15">
        <v>19</v>
      </c>
      <c r="AB14" s="16">
        <f>HLOOKUP(AA14,Sheet3!$A$1:$CX$7,2)</f>
        <v>82</v>
      </c>
      <c r="AC14" s="17">
        <v>14</v>
      </c>
      <c r="AD14" s="14">
        <f>HLOOKUP(AC14,Sheet3!$A$1:$CX$7,3)</f>
        <v>87</v>
      </c>
      <c r="AE14" s="20">
        <f t="shared" si="3"/>
        <v>592</v>
      </c>
      <c r="AF14" s="21">
        <f t="shared" si="0"/>
        <v>10</v>
      </c>
      <c r="AH14" s="1">
        <f>INT(CONCATENATE(AE14+100,P14+R14+100,X14+Z14+100,AB14+AD14+100,D14+F14+100,H14+J14+100,L14+N14+100,T14+V14+100))</f>
        <v>6.92100100269265E+23</v>
      </c>
    </row>
    <row r="15" spans="1:34" ht="14.25">
      <c r="A15" s="13" t="s">
        <v>21</v>
      </c>
      <c r="B15" s="18" t="s">
        <v>214</v>
      </c>
      <c r="C15" s="15">
        <v>17</v>
      </c>
      <c r="D15" s="16">
        <f>HLOOKUP(C15,Sheet3!$A$1:$CX$7,2)</f>
        <v>84</v>
      </c>
      <c r="E15" s="17">
        <v>18</v>
      </c>
      <c r="F15" s="14">
        <f>HLOOKUP(E15,Sheet3!$A$1:$CX$7,3)</f>
        <v>83</v>
      </c>
      <c r="G15" s="15">
        <v>12</v>
      </c>
      <c r="H15" s="16">
        <f>HLOOKUP(G15,Sheet3!$A$1:$CX$7,2)</f>
        <v>89</v>
      </c>
      <c r="I15" s="17">
        <v>27</v>
      </c>
      <c r="J15" s="18">
        <f>HLOOKUP(I15,Sheet3!$A$1:$CX$7,3)</f>
        <v>74</v>
      </c>
      <c r="K15" s="15">
        <v>11</v>
      </c>
      <c r="L15" s="16">
        <f>HLOOKUP(K15,Sheet3!$A$1:$CX$7,4)</f>
        <v>12</v>
      </c>
      <c r="M15" s="17"/>
      <c r="N15" s="14">
        <f>HLOOKUP(M15,Sheet3!$A$1:$CX$7,5)</f>
        <v>0</v>
      </c>
      <c r="O15" s="19"/>
      <c r="P15" s="16">
        <f>HLOOKUP(O15,Sheet3!$A$1:$CX$7,6)</f>
        <v>0</v>
      </c>
      <c r="Q15" s="17"/>
      <c r="R15" s="18">
        <f>HLOOKUP(Q15,Sheet3!$A$1:$CX$7,7)</f>
        <v>0</v>
      </c>
      <c r="S15" s="15">
        <v>6</v>
      </c>
      <c r="T15" s="16">
        <f>HLOOKUP(S15,Sheet3!$A$1:$CX$7,4)</f>
        <v>22</v>
      </c>
      <c r="U15" s="17">
        <v>6</v>
      </c>
      <c r="V15" s="14">
        <f>HLOOKUP(U15,Sheet3!$A$1:$CX$7,5)</f>
        <v>22</v>
      </c>
      <c r="W15" s="19"/>
      <c r="X15" s="16">
        <f>HLOOKUP(W15,Sheet3!$A$1:$CX$7,6)</f>
        <v>0</v>
      </c>
      <c r="Y15" s="17"/>
      <c r="Z15" s="18">
        <f>HLOOKUP(Y15,Sheet3!$A$1:$CX$7,7)</f>
        <v>0</v>
      </c>
      <c r="AA15" s="15">
        <v>10</v>
      </c>
      <c r="AB15" s="16">
        <f>HLOOKUP(AA15,Sheet3!$A$1:$CX$7,2)</f>
        <v>91</v>
      </c>
      <c r="AC15" s="17">
        <v>1</v>
      </c>
      <c r="AD15" s="14">
        <f>HLOOKUP(AC15,Sheet3!$A$1:$CX$7,3)</f>
        <v>100</v>
      </c>
      <c r="AE15" s="20">
        <f t="shared" si="3"/>
        <v>577</v>
      </c>
      <c r="AF15" s="21">
        <f t="shared" si="0"/>
        <v>11</v>
      </c>
      <c r="AH15" s="1">
        <f t="shared" si="2"/>
        <v>6.77100100291267E+23</v>
      </c>
    </row>
    <row r="16" spans="1:34" ht="14.25">
      <c r="A16" s="13" t="s">
        <v>2</v>
      </c>
      <c r="B16" s="18" t="s">
        <v>231</v>
      </c>
      <c r="C16" s="15">
        <v>31</v>
      </c>
      <c r="D16" s="16">
        <f>HLOOKUP(C16,Sheet3!$A$1:$CX$7,2)</f>
        <v>70</v>
      </c>
      <c r="E16" s="17">
        <v>6</v>
      </c>
      <c r="F16" s="14">
        <f>HLOOKUP(E16,Sheet3!$A$1:$CX$7,3)</f>
        <v>95</v>
      </c>
      <c r="G16" s="15">
        <v>9</v>
      </c>
      <c r="H16" s="16">
        <f>HLOOKUP(G16,Sheet3!$A$1:$CX$7,2)</f>
        <v>92</v>
      </c>
      <c r="I16" s="17">
        <v>1</v>
      </c>
      <c r="J16" s="18">
        <f>HLOOKUP(I16,Sheet3!$A$1:$CX$7,3)</f>
        <v>100</v>
      </c>
      <c r="K16" s="15">
        <v>13</v>
      </c>
      <c r="L16" s="16">
        <f>HLOOKUP(K16,Sheet3!$A$1:$CX$7,4)</f>
        <v>8</v>
      </c>
      <c r="M16" s="17"/>
      <c r="N16" s="14">
        <f>HLOOKUP(M16,Sheet3!$A$1:$CX$7,5)</f>
        <v>0</v>
      </c>
      <c r="O16" s="19"/>
      <c r="P16" s="16">
        <f>HLOOKUP(O16,Sheet3!$A$1:$CX$7,6)</f>
        <v>0</v>
      </c>
      <c r="Q16" s="17"/>
      <c r="R16" s="18">
        <f>HLOOKUP(Q16,Sheet3!$A$1:$CX$7,7)</f>
        <v>0</v>
      </c>
      <c r="S16" s="15">
        <v>13</v>
      </c>
      <c r="T16" s="16">
        <f>HLOOKUP(S16,Sheet3!$A$1:$CX$7,4)</f>
        <v>8</v>
      </c>
      <c r="U16" s="17"/>
      <c r="V16" s="14">
        <f>HLOOKUP(U16,Sheet3!$A$1:$CX$7,5)</f>
        <v>0</v>
      </c>
      <c r="W16" s="19"/>
      <c r="X16" s="16">
        <f>HLOOKUP(W16,Sheet3!$A$1:$CX$7,6)</f>
        <v>0</v>
      </c>
      <c r="Y16" s="17"/>
      <c r="Z16" s="18">
        <f>HLOOKUP(Y16,Sheet3!$A$1:$CX$7,7)</f>
        <v>0</v>
      </c>
      <c r="AA16" s="15">
        <v>3</v>
      </c>
      <c r="AB16" s="16">
        <f>HLOOKUP(AA16,Sheet3!$A$1:$CX$7,2)</f>
        <v>98</v>
      </c>
      <c r="AC16" s="17">
        <v>8</v>
      </c>
      <c r="AD16" s="14">
        <f>HLOOKUP(AC16,Sheet3!$A$1:$CX$7,3)</f>
        <v>93</v>
      </c>
      <c r="AE16" s="20">
        <f t="shared" si="3"/>
        <v>564</v>
      </c>
      <c r="AF16" s="21">
        <f t="shared" si="0"/>
        <v>12</v>
      </c>
      <c r="AH16" s="1">
        <f t="shared" si="2"/>
        <v>6.64100100291265E+23</v>
      </c>
    </row>
    <row r="17" spans="1:34" ht="14.25">
      <c r="A17" s="13" t="s">
        <v>19</v>
      </c>
      <c r="B17" s="18" t="s">
        <v>205</v>
      </c>
      <c r="C17" s="15">
        <v>8</v>
      </c>
      <c r="D17" s="16">
        <f>HLOOKUP(C17,Sheet3!$A$1:$CX$7,2)</f>
        <v>93</v>
      </c>
      <c r="E17" s="17">
        <v>1</v>
      </c>
      <c r="F17" s="14">
        <f>HLOOKUP(E17,Sheet3!$A$1:$CX$7,3)</f>
        <v>100</v>
      </c>
      <c r="G17" s="15">
        <v>26</v>
      </c>
      <c r="H17" s="16">
        <f>HLOOKUP(G17,Sheet3!$A$1:$CX$7,2)</f>
        <v>75</v>
      </c>
      <c r="I17" s="17">
        <v>17</v>
      </c>
      <c r="J17" s="18">
        <f>HLOOKUP(I17,Sheet3!$A$1:$CX$7,3)</f>
        <v>84</v>
      </c>
      <c r="K17" s="15">
        <v>15</v>
      </c>
      <c r="L17" s="16">
        <f>HLOOKUP(K17,Sheet3!$A$1:$CX$7,4)</f>
        <v>4</v>
      </c>
      <c r="M17" s="17"/>
      <c r="N17" s="14">
        <f>HLOOKUP(M17,Sheet3!$A$1:$CX$7,5)</f>
        <v>0</v>
      </c>
      <c r="O17" s="19"/>
      <c r="P17" s="16">
        <f>HLOOKUP(O17,Sheet3!$A$1:$CX$7,6)</f>
        <v>0</v>
      </c>
      <c r="Q17" s="17"/>
      <c r="R17" s="18">
        <f>HLOOKUP(Q17,Sheet3!$A$1:$CX$7,7)</f>
        <v>0</v>
      </c>
      <c r="S17" s="15">
        <v>10</v>
      </c>
      <c r="T17" s="16">
        <f>HLOOKUP(S17,Sheet3!$A$1:$CX$7,4)</f>
        <v>14</v>
      </c>
      <c r="U17" s="17"/>
      <c r="V17" s="14">
        <f>HLOOKUP(U17,Sheet3!$A$1:$CX$7,5)</f>
        <v>0</v>
      </c>
      <c r="W17" s="19"/>
      <c r="X17" s="16">
        <f>HLOOKUP(W17,Sheet3!$A$1:$CX$7,6)</f>
        <v>0</v>
      </c>
      <c r="Y17" s="17"/>
      <c r="Z17" s="18">
        <f>HLOOKUP(Y17,Sheet3!$A$1:$CX$7,7)</f>
        <v>0</v>
      </c>
      <c r="AA17" s="15">
        <v>15</v>
      </c>
      <c r="AB17" s="16">
        <f>HLOOKUP(AA17,Sheet3!$A$1:$CX$7,2)</f>
        <v>86</v>
      </c>
      <c r="AC17" s="17">
        <v>6</v>
      </c>
      <c r="AD17" s="14">
        <f>HLOOKUP(AC17,Sheet3!$A$1:$CX$7,3)</f>
        <v>95</v>
      </c>
      <c r="AE17" s="20">
        <f t="shared" si="3"/>
        <v>551</v>
      </c>
      <c r="AF17" s="21">
        <f t="shared" si="0"/>
        <v>13</v>
      </c>
      <c r="AH17" s="1">
        <f t="shared" si="2"/>
        <v>6.51100100281293E+23</v>
      </c>
    </row>
    <row r="18" spans="1:34" ht="14.25">
      <c r="A18" s="13" t="s">
        <v>21</v>
      </c>
      <c r="B18" s="18" t="s">
        <v>222</v>
      </c>
      <c r="C18" s="15">
        <v>23</v>
      </c>
      <c r="D18" s="16">
        <f>HLOOKUP(C18,Sheet3!$A$1:$CX$7,2)</f>
        <v>78</v>
      </c>
      <c r="E18" s="17">
        <v>17</v>
      </c>
      <c r="F18" s="14">
        <f>HLOOKUP(E18,Sheet3!$A$1:$CX$7,3)</f>
        <v>84</v>
      </c>
      <c r="G18" s="15">
        <v>14</v>
      </c>
      <c r="H18" s="16">
        <f>HLOOKUP(G18,Sheet3!$A$1:$CX$7,2)</f>
        <v>87</v>
      </c>
      <c r="I18" s="17">
        <v>11</v>
      </c>
      <c r="J18" s="18">
        <f>HLOOKUP(I18,Sheet3!$A$1:$CX$7,3)</f>
        <v>90</v>
      </c>
      <c r="K18" s="15"/>
      <c r="L18" s="16">
        <f>HLOOKUP(K18,Sheet3!$A$1:$CX$7,4)</f>
        <v>0</v>
      </c>
      <c r="M18" s="17"/>
      <c r="N18" s="14">
        <f>HLOOKUP(M18,Sheet3!$A$1:$CX$7,5)</f>
        <v>0</v>
      </c>
      <c r="O18" s="19"/>
      <c r="P18" s="16">
        <f>HLOOKUP(O18,Sheet3!$A$1:$CX$7,6)</f>
        <v>0</v>
      </c>
      <c r="Q18" s="17"/>
      <c r="R18" s="18">
        <f>HLOOKUP(Q18,Sheet3!$A$1:$CX$7,7)</f>
        <v>0</v>
      </c>
      <c r="S18" s="15"/>
      <c r="T18" s="16">
        <f>HLOOKUP(S18,Sheet3!$A$1:$CX$7,4)</f>
        <v>0</v>
      </c>
      <c r="U18" s="17"/>
      <c r="V18" s="14">
        <f>HLOOKUP(U18,Sheet3!$A$1:$CX$7,5)</f>
        <v>0</v>
      </c>
      <c r="W18" s="19"/>
      <c r="X18" s="16">
        <f>HLOOKUP(W18,Sheet3!$A$1:$CX$7,6)</f>
        <v>0</v>
      </c>
      <c r="Y18" s="17"/>
      <c r="Z18" s="18">
        <f>HLOOKUP(Y18,Sheet3!$A$1:$CX$7,7)</f>
        <v>0</v>
      </c>
      <c r="AA18" s="15">
        <v>30</v>
      </c>
      <c r="AB18" s="16">
        <f>HLOOKUP(AA18,Sheet3!$A$1:$CX$7,2)</f>
        <v>71</v>
      </c>
      <c r="AC18" s="17">
        <v>5</v>
      </c>
      <c r="AD18" s="14">
        <f>HLOOKUP(AC18,Sheet3!$A$1:$CX$7,3)</f>
        <v>96</v>
      </c>
      <c r="AE18" s="20">
        <f t="shared" si="3"/>
        <v>506</v>
      </c>
      <c r="AF18" s="21">
        <f t="shared" si="0"/>
        <v>14</v>
      </c>
      <c r="AH18" s="1">
        <f t="shared" si="2"/>
        <v>6.06100100267262E+23</v>
      </c>
    </row>
    <row r="19" spans="1:34" ht="14.25">
      <c r="A19" s="13" t="s">
        <v>19</v>
      </c>
      <c r="B19" s="18" t="s">
        <v>218</v>
      </c>
      <c r="C19" s="15">
        <v>19</v>
      </c>
      <c r="D19" s="16">
        <f>HLOOKUP(C19,Sheet3!$A$1:$CX$7,2)</f>
        <v>82</v>
      </c>
      <c r="E19" s="17">
        <v>11</v>
      </c>
      <c r="F19" s="14">
        <f>HLOOKUP(E19,Sheet3!$A$1:$CX$7,3)</f>
        <v>90</v>
      </c>
      <c r="G19" s="15">
        <v>19</v>
      </c>
      <c r="H19" s="16">
        <f>HLOOKUP(G19,Sheet3!$A$1:$CX$7,2)</f>
        <v>82</v>
      </c>
      <c r="I19" s="17">
        <v>28</v>
      </c>
      <c r="J19" s="18">
        <f>HLOOKUP(I19,Sheet3!$A$1:$CX$7,3)</f>
        <v>73</v>
      </c>
      <c r="K19" s="15"/>
      <c r="L19" s="16">
        <f>HLOOKUP(K19,Sheet3!$A$1:$CX$7,4)</f>
        <v>0</v>
      </c>
      <c r="M19" s="17"/>
      <c r="N19" s="14">
        <f>HLOOKUP(M19,Sheet3!$A$1:$CX$7,5)</f>
        <v>0</v>
      </c>
      <c r="O19" s="19"/>
      <c r="P19" s="16">
        <f>HLOOKUP(O19,Sheet3!$A$1:$CX$7,6)</f>
        <v>0</v>
      </c>
      <c r="Q19" s="17"/>
      <c r="R19" s="18">
        <f>HLOOKUP(Q19,Sheet3!$A$1:$CX$7,7)</f>
        <v>0</v>
      </c>
      <c r="S19" s="15"/>
      <c r="T19" s="16">
        <f>HLOOKUP(S19,Sheet3!$A$1:$CX$7,4)</f>
        <v>0</v>
      </c>
      <c r="U19" s="17"/>
      <c r="V19" s="14">
        <f>HLOOKUP(U19,Sheet3!$A$1:$CX$7,5)</f>
        <v>0</v>
      </c>
      <c r="W19" s="19"/>
      <c r="X19" s="16">
        <f>HLOOKUP(W19,Sheet3!$A$1:$CX$7,6)</f>
        <v>0</v>
      </c>
      <c r="Y19" s="17"/>
      <c r="Z19" s="18">
        <f>HLOOKUP(Y19,Sheet3!$A$1:$CX$7,7)</f>
        <v>0</v>
      </c>
      <c r="AA19" s="15">
        <v>19</v>
      </c>
      <c r="AB19" s="16">
        <f>HLOOKUP(AA19,Sheet3!$A$1:$CX$7,2)</f>
        <v>82</v>
      </c>
      <c r="AC19" s="17">
        <v>17</v>
      </c>
      <c r="AD19" s="14">
        <f>HLOOKUP(AC19,Sheet3!$A$1:$CX$7,3)</f>
        <v>84</v>
      </c>
      <c r="AE19" s="20">
        <f t="shared" si="3"/>
        <v>493</v>
      </c>
      <c r="AF19" s="21">
        <f t="shared" si="0"/>
        <v>15</v>
      </c>
      <c r="AH19" s="1">
        <f t="shared" si="2"/>
        <v>5.93100100266272E+23</v>
      </c>
    </row>
    <row r="20" spans="1:34" ht="14.25">
      <c r="A20" s="13" t="s">
        <v>236</v>
      </c>
      <c r="B20" s="18" t="s">
        <v>237</v>
      </c>
      <c r="C20" s="15">
        <v>36</v>
      </c>
      <c r="D20" s="16">
        <f>HLOOKUP(C20,Sheet3!$A$1:$CX$7,2)</f>
        <v>65</v>
      </c>
      <c r="E20" s="17">
        <v>12</v>
      </c>
      <c r="F20" s="14">
        <f>HLOOKUP(E20,Sheet3!$A$1:$CX$7,3)</f>
        <v>89</v>
      </c>
      <c r="G20" s="15">
        <v>16</v>
      </c>
      <c r="H20" s="16">
        <f>HLOOKUP(G20,Sheet3!$A$1:$CX$7,2)</f>
        <v>85</v>
      </c>
      <c r="I20" s="17">
        <v>7</v>
      </c>
      <c r="J20" s="18">
        <f>HLOOKUP(I20,Sheet3!$A$1:$CX$7,3)</f>
        <v>94</v>
      </c>
      <c r="K20" s="15"/>
      <c r="L20" s="16">
        <f>HLOOKUP(K20,Sheet3!$A$1:$CX$7,4)</f>
        <v>0</v>
      </c>
      <c r="M20" s="17"/>
      <c r="N20" s="14">
        <f>HLOOKUP(M20,Sheet3!$A$1:$CX$7,5)</f>
        <v>0</v>
      </c>
      <c r="O20" s="19"/>
      <c r="P20" s="16">
        <f>HLOOKUP(O20,Sheet3!$A$1:$CX$7,6)</f>
        <v>0</v>
      </c>
      <c r="Q20" s="17"/>
      <c r="R20" s="18">
        <f>HLOOKUP(Q20,Sheet3!$A$1:$CX$7,7)</f>
        <v>0</v>
      </c>
      <c r="S20" s="15"/>
      <c r="T20" s="16">
        <f>HLOOKUP(S20,Sheet3!$A$1:$CX$7,4)</f>
        <v>0</v>
      </c>
      <c r="U20" s="17"/>
      <c r="V20" s="14">
        <f>HLOOKUP(U20,Sheet3!$A$1:$CX$7,5)</f>
        <v>0</v>
      </c>
      <c r="W20" s="19"/>
      <c r="X20" s="16">
        <f>HLOOKUP(W20,Sheet3!$A$1:$CX$7,6)</f>
        <v>0</v>
      </c>
      <c r="Y20" s="17"/>
      <c r="Z20" s="18">
        <f>HLOOKUP(Y20,Sheet3!$A$1:$CX$7,7)</f>
        <v>0</v>
      </c>
      <c r="AA20" s="15">
        <v>35</v>
      </c>
      <c r="AB20" s="16">
        <f>HLOOKUP(AA20,Sheet3!$A$1:$CX$7,2)</f>
        <v>66</v>
      </c>
      <c r="AC20" s="17">
        <v>7</v>
      </c>
      <c r="AD20" s="14">
        <f>HLOOKUP(AC20,Sheet3!$A$1:$CX$7,3)</f>
        <v>94</v>
      </c>
      <c r="AE20" s="20">
        <f t="shared" si="3"/>
        <v>493</v>
      </c>
      <c r="AF20" s="21">
        <f t="shared" si="0"/>
        <v>16</v>
      </c>
      <c r="AH20" s="1">
        <f t="shared" si="2"/>
        <v>5.93100100260254E+23</v>
      </c>
    </row>
    <row r="21" spans="1:34" ht="14.25">
      <c r="A21" s="13" t="s">
        <v>13</v>
      </c>
      <c r="B21" s="18" t="s">
        <v>212</v>
      </c>
      <c r="C21" s="15">
        <v>15</v>
      </c>
      <c r="D21" s="16">
        <f>HLOOKUP(C21,Sheet3!$A$1:$CX$7,2)</f>
        <v>86</v>
      </c>
      <c r="E21" s="17">
        <v>5</v>
      </c>
      <c r="F21" s="14">
        <f>HLOOKUP(E21,Sheet3!$A$1:$CX$7,3)</f>
        <v>96</v>
      </c>
      <c r="G21" s="15">
        <v>20</v>
      </c>
      <c r="H21" s="16">
        <f>HLOOKUP(G21,Sheet3!$A$1:$CX$7,2)</f>
        <v>81</v>
      </c>
      <c r="I21" s="17">
        <v>25</v>
      </c>
      <c r="J21" s="18">
        <f>HLOOKUP(I21,Sheet3!$A$1:$CX$7,3)</f>
        <v>76</v>
      </c>
      <c r="K21" s="15">
        <v>13</v>
      </c>
      <c r="L21" s="16">
        <f>HLOOKUP(K21,Sheet3!$A$1:$CX$7,4)</f>
        <v>8</v>
      </c>
      <c r="M21" s="17"/>
      <c r="N21" s="14">
        <f>HLOOKUP(M21,Sheet3!$A$1:$CX$7,5)</f>
        <v>0</v>
      </c>
      <c r="O21" s="19"/>
      <c r="P21" s="16">
        <f>HLOOKUP(O21,Sheet3!$A$1:$CX$7,6)</f>
        <v>0</v>
      </c>
      <c r="Q21" s="17"/>
      <c r="R21" s="18">
        <f>HLOOKUP(Q21,Sheet3!$A$1:$CX$7,7)</f>
        <v>0</v>
      </c>
      <c r="S21" s="15">
        <v>14</v>
      </c>
      <c r="T21" s="16">
        <f>HLOOKUP(S21,Sheet3!$A$1:$CX$7,4)</f>
        <v>6</v>
      </c>
      <c r="U21" s="17"/>
      <c r="V21" s="14">
        <f>HLOOKUP(U21,Sheet3!$A$1:$CX$7,5)</f>
        <v>0</v>
      </c>
      <c r="W21" s="19"/>
      <c r="X21" s="16">
        <f>HLOOKUP(W21,Sheet3!$A$1:$CX$7,6)</f>
        <v>0</v>
      </c>
      <c r="Y21" s="17"/>
      <c r="Z21" s="18">
        <f>HLOOKUP(Y21,Sheet3!$A$1:$CX$7,7)</f>
        <v>0</v>
      </c>
      <c r="AA21" s="15">
        <v>39</v>
      </c>
      <c r="AB21" s="16">
        <f>HLOOKUP(AA21,Sheet3!$A$1:$CX$7,2)</f>
        <v>62</v>
      </c>
      <c r="AC21" s="17">
        <v>23</v>
      </c>
      <c r="AD21" s="14">
        <f>HLOOKUP(AC21,Sheet3!$A$1:$CX$7,3)</f>
        <v>78</v>
      </c>
      <c r="AE21" s="20">
        <f t="shared" si="3"/>
        <v>493</v>
      </c>
      <c r="AF21" s="21">
        <f t="shared" si="0"/>
        <v>17</v>
      </c>
      <c r="AH21" s="1">
        <f t="shared" si="2"/>
        <v>5.93100100240282E+23</v>
      </c>
    </row>
    <row r="22" spans="1:34" ht="14.25">
      <c r="A22" s="13" t="s">
        <v>0</v>
      </c>
      <c r="B22" s="18" t="s">
        <v>243</v>
      </c>
      <c r="C22" s="15">
        <v>41</v>
      </c>
      <c r="D22" s="16">
        <f>HLOOKUP(C22,Sheet3!$A$1:$CX$7,2)</f>
        <v>60</v>
      </c>
      <c r="E22" s="17">
        <v>7</v>
      </c>
      <c r="F22" s="14">
        <f>HLOOKUP(E22,Sheet3!$A$1:$CX$7,3)</f>
        <v>94</v>
      </c>
      <c r="G22" s="15">
        <v>28</v>
      </c>
      <c r="H22" s="16">
        <f>HLOOKUP(G22,Sheet3!$A$1:$CX$7,2)</f>
        <v>73</v>
      </c>
      <c r="I22" s="17">
        <v>4</v>
      </c>
      <c r="J22" s="18">
        <f>HLOOKUP(I22,Sheet3!$A$1:$CX$7,3)</f>
        <v>97</v>
      </c>
      <c r="K22" s="15"/>
      <c r="L22" s="16">
        <f>HLOOKUP(K22,Sheet3!$A$1:$CX$7,4)</f>
        <v>0</v>
      </c>
      <c r="M22" s="17"/>
      <c r="N22" s="14">
        <f>HLOOKUP(M22,Sheet3!$A$1:$CX$7,5)</f>
        <v>0</v>
      </c>
      <c r="O22" s="19"/>
      <c r="P22" s="16">
        <f>HLOOKUP(O22,Sheet3!$A$1:$CX$7,6)</f>
        <v>0</v>
      </c>
      <c r="Q22" s="17"/>
      <c r="R22" s="18">
        <f>HLOOKUP(Q22,Sheet3!$A$1:$CX$7,7)</f>
        <v>0</v>
      </c>
      <c r="S22" s="15"/>
      <c r="T22" s="16">
        <f>HLOOKUP(S22,Sheet3!$A$1:$CX$7,4)</f>
        <v>0</v>
      </c>
      <c r="U22" s="17"/>
      <c r="V22" s="14">
        <f>HLOOKUP(U22,Sheet3!$A$1:$CX$7,5)</f>
        <v>0</v>
      </c>
      <c r="W22" s="19"/>
      <c r="X22" s="16">
        <f>HLOOKUP(W22,Sheet3!$A$1:$CX$7,6)</f>
        <v>0</v>
      </c>
      <c r="Y22" s="17"/>
      <c r="Z22" s="18">
        <f>HLOOKUP(Y22,Sheet3!$A$1:$CX$7,7)</f>
        <v>0</v>
      </c>
      <c r="AA22" s="15">
        <v>34</v>
      </c>
      <c r="AB22" s="16">
        <f>HLOOKUP(AA22,Sheet3!$A$1:$CX$7,2)</f>
        <v>67</v>
      </c>
      <c r="AC22" s="17">
        <v>3</v>
      </c>
      <c r="AD22" s="14">
        <f>HLOOKUP(AC22,Sheet3!$A$1:$CX$7,3)</f>
        <v>98</v>
      </c>
      <c r="AE22" s="20">
        <f t="shared" si="3"/>
        <v>489</v>
      </c>
      <c r="AF22" s="21">
        <f t="shared" si="0"/>
        <v>18</v>
      </c>
      <c r="AH22" s="1">
        <f t="shared" si="2"/>
        <v>5.89100100265254E+23</v>
      </c>
    </row>
    <row r="23" spans="1:34" ht="14.25">
      <c r="A23" s="13" t="s">
        <v>7</v>
      </c>
      <c r="B23" s="18" t="s">
        <v>230</v>
      </c>
      <c r="C23" s="15">
        <v>30</v>
      </c>
      <c r="D23" s="16">
        <f>HLOOKUP(C23,Sheet3!$A$1:$CX$7,2)</f>
        <v>71</v>
      </c>
      <c r="E23" s="17">
        <v>5</v>
      </c>
      <c r="F23" s="14">
        <f>HLOOKUP(E23,Sheet3!$A$1:$CX$7,3)</f>
        <v>96</v>
      </c>
      <c r="G23" s="15">
        <v>18</v>
      </c>
      <c r="H23" s="16">
        <f>HLOOKUP(G23,Sheet3!$A$1:$CX$7,2)</f>
        <v>83</v>
      </c>
      <c r="I23" s="17">
        <v>20</v>
      </c>
      <c r="J23" s="18">
        <f>HLOOKUP(I23,Sheet3!$A$1:$CX$7,3)</f>
        <v>81</v>
      </c>
      <c r="K23" s="15"/>
      <c r="L23" s="16">
        <f>HLOOKUP(K23,Sheet3!$A$1:$CX$7,4)</f>
        <v>0</v>
      </c>
      <c r="M23" s="17"/>
      <c r="N23" s="14">
        <f>HLOOKUP(M23,Sheet3!$A$1:$CX$7,5)</f>
        <v>0</v>
      </c>
      <c r="O23" s="19"/>
      <c r="P23" s="16">
        <f>HLOOKUP(O23,Sheet3!$A$1:$CX$7,6)</f>
        <v>0</v>
      </c>
      <c r="Q23" s="17"/>
      <c r="R23" s="18">
        <f>HLOOKUP(Q23,Sheet3!$A$1:$CX$7,7)</f>
        <v>0</v>
      </c>
      <c r="S23" s="15"/>
      <c r="T23" s="16">
        <f>HLOOKUP(S23,Sheet3!$A$1:$CX$7,4)</f>
        <v>0</v>
      </c>
      <c r="U23" s="17"/>
      <c r="V23" s="14">
        <f>HLOOKUP(U23,Sheet3!$A$1:$CX$7,5)</f>
        <v>0</v>
      </c>
      <c r="W23" s="19"/>
      <c r="X23" s="16">
        <f>HLOOKUP(W23,Sheet3!$A$1:$CX$7,6)</f>
        <v>0</v>
      </c>
      <c r="Y23" s="17"/>
      <c r="Z23" s="18">
        <f>HLOOKUP(Y23,Sheet3!$A$1:$CX$7,7)</f>
        <v>0</v>
      </c>
      <c r="AA23" s="15">
        <v>46</v>
      </c>
      <c r="AB23" s="16">
        <f>HLOOKUP(AA23,Sheet3!$A$1:$CX$7,2)</f>
        <v>55</v>
      </c>
      <c r="AC23" s="17">
        <v>7</v>
      </c>
      <c r="AD23" s="14">
        <f>HLOOKUP(AC23,Sheet3!$A$1:$CX$7,3)</f>
        <v>94</v>
      </c>
      <c r="AE23" s="20">
        <f t="shared" si="3"/>
        <v>480</v>
      </c>
      <c r="AF23" s="21">
        <f t="shared" si="0"/>
        <v>19</v>
      </c>
      <c r="AH23" s="1">
        <f t="shared" si="2"/>
        <v>5.80100100249267E+23</v>
      </c>
    </row>
    <row r="24" spans="1:34" ht="14.25">
      <c r="A24" s="13" t="s">
        <v>13</v>
      </c>
      <c r="B24" s="18" t="s">
        <v>208</v>
      </c>
      <c r="C24" s="15">
        <v>11</v>
      </c>
      <c r="D24" s="16">
        <f>HLOOKUP(C24,Sheet3!$A$1:$CX$7,2)</f>
        <v>90</v>
      </c>
      <c r="E24" s="17">
        <v>8</v>
      </c>
      <c r="F24" s="14">
        <f>HLOOKUP(E24,Sheet3!$A$1:$CX$7,3)</f>
        <v>93</v>
      </c>
      <c r="G24" s="15">
        <v>11</v>
      </c>
      <c r="H24" s="16">
        <f>HLOOKUP(G24,Sheet3!$A$1:$CX$7,2)</f>
        <v>90</v>
      </c>
      <c r="I24" s="17">
        <v>28</v>
      </c>
      <c r="J24" s="18">
        <f>HLOOKUP(I24,Sheet3!$A$1:$CX$7,3)</f>
        <v>73</v>
      </c>
      <c r="K24" s="15">
        <v>12</v>
      </c>
      <c r="L24" s="16">
        <f>HLOOKUP(K24,Sheet3!$A$1:$CX$7,4)</f>
        <v>10</v>
      </c>
      <c r="M24" s="17"/>
      <c r="N24" s="14">
        <f>HLOOKUP(M24,Sheet3!$A$1:$CX$7,5)</f>
        <v>0</v>
      </c>
      <c r="O24" s="19"/>
      <c r="P24" s="16">
        <f>HLOOKUP(O24,Sheet3!$A$1:$CX$7,6)</f>
        <v>0</v>
      </c>
      <c r="Q24" s="17"/>
      <c r="R24" s="18">
        <f>HLOOKUP(Q24,Sheet3!$A$1:$CX$7,7)</f>
        <v>0</v>
      </c>
      <c r="S24" s="15">
        <v>15</v>
      </c>
      <c r="T24" s="16">
        <f>HLOOKUP(S24,Sheet3!$A$1:$CX$7,4)</f>
        <v>4</v>
      </c>
      <c r="U24" s="17"/>
      <c r="V24" s="14">
        <f>HLOOKUP(U24,Sheet3!$A$1:$CX$7,5)</f>
        <v>0</v>
      </c>
      <c r="W24" s="19"/>
      <c r="X24" s="16">
        <f>HLOOKUP(W24,Sheet3!$A$1:$CX$7,6)</f>
        <v>0</v>
      </c>
      <c r="Y24" s="17"/>
      <c r="Z24" s="18">
        <f>HLOOKUP(Y24,Sheet3!$A$1:$CX$7,7)</f>
        <v>0</v>
      </c>
      <c r="AA24" s="15">
        <v>69</v>
      </c>
      <c r="AB24" s="16">
        <f>HLOOKUP(AA24,Sheet3!$A$1:$CX$7,2)</f>
        <v>32</v>
      </c>
      <c r="AC24" s="17">
        <v>23</v>
      </c>
      <c r="AD24" s="14">
        <f>HLOOKUP(AC24,Sheet3!$A$1:$CX$7,3)</f>
        <v>78</v>
      </c>
      <c r="AE24" s="20">
        <f t="shared" si="3"/>
        <v>470</v>
      </c>
      <c r="AF24" s="21">
        <f t="shared" si="0"/>
        <v>20</v>
      </c>
      <c r="AH24" s="1">
        <f t="shared" si="2"/>
        <v>5.70100100210283E+23</v>
      </c>
    </row>
    <row r="25" spans="1:34" ht="14.25">
      <c r="A25" s="13" t="s">
        <v>215</v>
      </c>
      <c r="B25" s="18" t="s">
        <v>216</v>
      </c>
      <c r="C25" s="15">
        <v>18</v>
      </c>
      <c r="D25" s="16">
        <f>HLOOKUP(C25,Sheet3!$A$1:$CX$7,2)</f>
        <v>83</v>
      </c>
      <c r="E25" s="17">
        <v>31</v>
      </c>
      <c r="F25" s="14">
        <f>HLOOKUP(E25,Sheet3!$A$1:$CX$7,3)</f>
        <v>70</v>
      </c>
      <c r="G25" s="15">
        <v>25</v>
      </c>
      <c r="H25" s="16">
        <f>HLOOKUP(G25,Sheet3!$A$1:$CX$7,2)</f>
        <v>76</v>
      </c>
      <c r="I25" s="17">
        <v>25</v>
      </c>
      <c r="J25" s="18">
        <f>HLOOKUP(I25,Sheet3!$A$1:$CX$7,3)</f>
        <v>76</v>
      </c>
      <c r="K25" s="15"/>
      <c r="L25" s="16">
        <f>HLOOKUP(K25,Sheet3!$A$1:$CX$7,4)</f>
        <v>0</v>
      </c>
      <c r="M25" s="17"/>
      <c r="N25" s="14">
        <f>HLOOKUP(M25,Sheet3!$A$1:$CX$7,5)</f>
        <v>0</v>
      </c>
      <c r="O25" s="19"/>
      <c r="P25" s="16">
        <f>HLOOKUP(O25,Sheet3!$A$1:$CX$7,6)</f>
        <v>0</v>
      </c>
      <c r="Q25" s="17"/>
      <c r="R25" s="18">
        <f>HLOOKUP(Q25,Sheet3!$A$1:$CX$7,7)</f>
        <v>0</v>
      </c>
      <c r="S25" s="15"/>
      <c r="T25" s="16">
        <f>HLOOKUP(S25,Sheet3!$A$1:$CX$7,4)</f>
        <v>0</v>
      </c>
      <c r="U25" s="17"/>
      <c r="V25" s="14">
        <f>HLOOKUP(U25,Sheet3!$A$1:$CX$7,5)</f>
        <v>0</v>
      </c>
      <c r="W25" s="19"/>
      <c r="X25" s="16">
        <f>HLOOKUP(W25,Sheet3!$A$1:$CX$7,6)</f>
        <v>0</v>
      </c>
      <c r="Y25" s="17"/>
      <c r="Z25" s="18">
        <f>HLOOKUP(Y25,Sheet3!$A$1:$CX$7,7)</f>
        <v>0</v>
      </c>
      <c r="AA25" s="15">
        <v>25</v>
      </c>
      <c r="AB25" s="16">
        <f>HLOOKUP(AA25,Sheet3!$A$1:$CX$7,2)</f>
        <v>76</v>
      </c>
      <c r="AC25" s="17">
        <v>24</v>
      </c>
      <c r="AD25" s="14">
        <f>HLOOKUP(AC25,Sheet3!$A$1:$CX$7,3)</f>
        <v>77</v>
      </c>
      <c r="AE25" s="20">
        <f t="shared" si="3"/>
        <v>458</v>
      </c>
      <c r="AF25" s="21">
        <f t="shared" si="0"/>
        <v>21</v>
      </c>
      <c r="AH25" s="1">
        <f t="shared" si="2"/>
        <v>5.58100100253253E+23</v>
      </c>
    </row>
    <row r="26" spans="1:34" ht="14.25">
      <c r="A26" s="13" t="s">
        <v>102</v>
      </c>
      <c r="B26" s="18" t="s">
        <v>240</v>
      </c>
      <c r="C26" s="15">
        <v>39</v>
      </c>
      <c r="D26" s="16">
        <f>HLOOKUP(C26,Sheet3!$A$1:$CX$7,2)</f>
        <v>62</v>
      </c>
      <c r="E26" s="17">
        <v>11</v>
      </c>
      <c r="F26" s="14">
        <f>HLOOKUP(E26,Sheet3!$A$1:$CX$7,3)</f>
        <v>90</v>
      </c>
      <c r="G26" s="15">
        <v>15</v>
      </c>
      <c r="H26" s="16">
        <f>HLOOKUP(G26,Sheet3!$A$1:$CX$7,2)</f>
        <v>86</v>
      </c>
      <c r="I26" s="17">
        <v>16</v>
      </c>
      <c r="J26" s="18">
        <f>HLOOKUP(I26,Sheet3!$A$1:$CX$7,3)</f>
        <v>85</v>
      </c>
      <c r="K26" s="15"/>
      <c r="L26" s="16">
        <f>HLOOKUP(K26,Sheet3!$A$1:$CX$7,4)</f>
        <v>0</v>
      </c>
      <c r="M26" s="17"/>
      <c r="N26" s="14">
        <f>HLOOKUP(M26,Sheet3!$A$1:$CX$7,5)</f>
        <v>0</v>
      </c>
      <c r="O26" s="19"/>
      <c r="P26" s="16">
        <f>HLOOKUP(O26,Sheet3!$A$1:$CX$7,6)</f>
        <v>0</v>
      </c>
      <c r="Q26" s="17"/>
      <c r="R26" s="18">
        <f>HLOOKUP(Q26,Sheet3!$A$1:$CX$7,7)</f>
        <v>0</v>
      </c>
      <c r="S26" s="15"/>
      <c r="T26" s="16">
        <f>HLOOKUP(S26,Sheet3!$A$1:$CX$7,4)</f>
        <v>0</v>
      </c>
      <c r="U26" s="17"/>
      <c r="V26" s="14">
        <f>HLOOKUP(U26,Sheet3!$A$1:$CX$7,5)</f>
        <v>0</v>
      </c>
      <c r="W26" s="19"/>
      <c r="X26" s="16">
        <f>HLOOKUP(W26,Sheet3!$A$1:$CX$7,6)</f>
        <v>0</v>
      </c>
      <c r="Y26" s="17"/>
      <c r="Z26" s="18">
        <f>HLOOKUP(Y26,Sheet3!$A$1:$CX$7,7)</f>
        <v>0</v>
      </c>
      <c r="AA26" s="15">
        <v>68</v>
      </c>
      <c r="AB26" s="16">
        <f>HLOOKUP(AA26,Sheet3!$A$1:$CX$7,2)</f>
        <v>33</v>
      </c>
      <c r="AC26" s="17">
        <v>12</v>
      </c>
      <c r="AD26" s="14">
        <f>HLOOKUP(AC26,Sheet3!$A$1:$CX$7,3)</f>
        <v>89</v>
      </c>
      <c r="AE26" s="20">
        <f t="shared" si="3"/>
        <v>445</v>
      </c>
      <c r="AF26" s="21">
        <f t="shared" si="0"/>
        <v>22</v>
      </c>
      <c r="AH26" s="1">
        <f t="shared" si="2"/>
        <v>5.45100100222252E+23</v>
      </c>
    </row>
    <row r="27" spans="1:34" ht="14.25">
      <c r="A27" s="13" t="s">
        <v>215</v>
      </c>
      <c r="B27" s="18" t="s">
        <v>239</v>
      </c>
      <c r="C27" s="15">
        <v>38</v>
      </c>
      <c r="D27" s="16">
        <f>HLOOKUP(C27,Sheet3!$A$1:$CX$7,2)</f>
        <v>63</v>
      </c>
      <c r="E27" s="17">
        <v>7</v>
      </c>
      <c r="F27" s="14">
        <f>HLOOKUP(E27,Sheet3!$A$1:$CX$7,3)</f>
        <v>94</v>
      </c>
      <c r="G27" s="15">
        <v>33</v>
      </c>
      <c r="H27" s="16">
        <f>HLOOKUP(G27,Sheet3!$A$1:$CX$7,2)</f>
        <v>68</v>
      </c>
      <c r="I27" s="17">
        <v>11</v>
      </c>
      <c r="J27" s="18">
        <f>HLOOKUP(I27,Sheet3!$A$1:$CX$7,3)</f>
        <v>90</v>
      </c>
      <c r="K27" s="15"/>
      <c r="L27" s="16">
        <f>HLOOKUP(K27,Sheet3!$A$1:$CX$7,4)</f>
        <v>0</v>
      </c>
      <c r="M27" s="17"/>
      <c r="N27" s="14">
        <f>HLOOKUP(M27,Sheet3!$A$1:$CX$7,5)</f>
        <v>0</v>
      </c>
      <c r="O27" s="19"/>
      <c r="P27" s="16">
        <f>HLOOKUP(O27,Sheet3!$A$1:$CX$7,6)</f>
        <v>0</v>
      </c>
      <c r="Q27" s="17"/>
      <c r="R27" s="18">
        <f>HLOOKUP(Q27,Sheet3!$A$1:$CX$7,7)</f>
        <v>0</v>
      </c>
      <c r="S27" s="15"/>
      <c r="T27" s="16">
        <f>HLOOKUP(S27,Sheet3!$A$1:$CX$7,4)</f>
        <v>0</v>
      </c>
      <c r="U27" s="17"/>
      <c r="V27" s="14">
        <f>HLOOKUP(U27,Sheet3!$A$1:$CX$7,5)</f>
        <v>0</v>
      </c>
      <c r="W27" s="19"/>
      <c r="X27" s="16">
        <f>HLOOKUP(W27,Sheet3!$A$1:$CX$7,6)</f>
        <v>0</v>
      </c>
      <c r="Y27" s="17"/>
      <c r="Z27" s="18">
        <f>HLOOKUP(Y27,Sheet3!$A$1:$CX$7,7)</f>
        <v>0</v>
      </c>
      <c r="AA27" s="15">
        <v>65</v>
      </c>
      <c r="AB27" s="16">
        <f>HLOOKUP(AA27,Sheet3!$A$1:$CX$7,2)</f>
        <v>36</v>
      </c>
      <c r="AC27" s="17">
        <v>9</v>
      </c>
      <c r="AD27" s="14">
        <f>HLOOKUP(AC27,Sheet3!$A$1:$CX$7,3)</f>
        <v>92</v>
      </c>
      <c r="AE27" s="20">
        <f t="shared" si="3"/>
        <v>443</v>
      </c>
      <c r="AF27" s="21">
        <f t="shared" si="0"/>
        <v>23</v>
      </c>
      <c r="AH27" s="1">
        <f t="shared" si="2"/>
        <v>5.43100100228257E+23</v>
      </c>
    </row>
    <row r="28" spans="1:34" ht="14.25">
      <c r="A28" s="13" t="s">
        <v>37</v>
      </c>
      <c r="B28" s="18" t="s">
        <v>233</v>
      </c>
      <c r="C28" s="15">
        <v>33</v>
      </c>
      <c r="D28" s="16">
        <f>HLOOKUP(C28,Sheet3!$A$1:$CX$7,2)</f>
        <v>68</v>
      </c>
      <c r="E28" s="17">
        <v>3</v>
      </c>
      <c r="F28" s="14">
        <f>HLOOKUP(E28,Sheet3!$A$1:$CX$7,3)</f>
        <v>98</v>
      </c>
      <c r="G28" s="15">
        <v>35</v>
      </c>
      <c r="H28" s="16">
        <f>HLOOKUP(G28,Sheet3!$A$1:$CX$7,2)</f>
        <v>66</v>
      </c>
      <c r="I28" s="17">
        <v>19</v>
      </c>
      <c r="J28" s="18">
        <f>HLOOKUP(I28,Sheet3!$A$1:$CX$7,3)</f>
        <v>82</v>
      </c>
      <c r="K28" s="15"/>
      <c r="L28" s="16">
        <f>HLOOKUP(K28,Sheet3!$A$1:$CX$7,4)</f>
        <v>0</v>
      </c>
      <c r="M28" s="17"/>
      <c r="N28" s="14">
        <f>HLOOKUP(M28,Sheet3!$A$1:$CX$7,5)</f>
        <v>0</v>
      </c>
      <c r="O28" s="19"/>
      <c r="P28" s="16">
        <f>HLOOKUP(O28,Sheet3!$A$1:$CX$7,6)</f>
        <v>0</v>
      </c>
      <c r="Q28" s="17"/>
      <c r="R28" s="18">
        <f>HLOOKUP(Q28,Sheet3!$A$1:$CX$7,7)</f>
        <v>0</v>
      </c>
      <c r="S28" s="15"/>
      <c r="T28" s="16">
        <f>HLOOKUP(S28,Sheet3!$A$1:$CX$7,4)</f>
        <v>0</v>
      </c>
      <c r="U28" s="17"/>
      <c r="V28" s="14">
        <f>HLOOKUP(U28,Sheet3!$A$1:$CX$7,5)</f>
        <v>0</v>
      </c>
      <c r="W28" s="19"/>
      <c r="X28" s="16">
        <f>HLOOKUP(W28,Sheet3!$A$1:$CX$7,6)</f>
        <v>0</v>
      </c>
      <c r="Y28" s="17"/>
      <c r="Z28" s="18">
        <f>HLOOKUP(Y28,Sheet3!$A$1:$CX$7,7)</f>
        <v>0</v>
      </c>
      <c r="AA28" s="15">
        <v>60</v>
      </c>
      <c r="AB28" s="16">
        <f>HLOOKUP(AA28,Sheet3!$A$1:$CX$7,2)</f>
        <v>41</v>
      </c>
      <c r="AC28" s="17">
        <v>14</v>
      </c>
      <c r="AD28" s="14">
        <f>HLOOKUP(AC28,Sheet3!$A$1:$CX$7,3)</f>
        <v>87</v>
      </c>
      <c r="AE28" s="20">
        <f t="shared" si="3"/>
        <v>442</v>
      </c>
      <c r="AF28" s="21">
        <f t="shared" si="0"/>
        <v>24</v>
      </c>
      <c r="AH28" s="1">
        <f t="shared" si="2"/>
        <v>5.42100100228266E+23</v>
      </c>
    </row>
    <row r="29" spans="1:34" ht="14.25">
      <c r="A29" s="13" t="s">
        <v>13</v>
      </c>
      <c r="B29" s="18" t="s">
        <v>223</v>
      </c>
      <c r="C29" s="15">
        <v>24</v>
      </c>
      <c r="D29" s="16">
        <f>HLOOKUP(C29,Sheet3!$A$1:$CX$7,2)</f>
        <v>77</v>
      </c>
      <c r="E29" s="17">
        <v>21</v>
      </c>
      <c r="F29" s="14">
        <f>HLOOKUP(E29,Sheet3!$A$1:$CX$7,3)</f>
        <v>80</v>
      </c>
      <c r="G29" s="15">
        <v>24</v>
      </c>
      <c r="H29" s="16">
        <f>HLOOKUP(G29,Sheet3!$A$1:$CX$7,2)</f>
        <v>77</v>
      </c>
      <c r="I29" s="17">
        <v>31</v>
      </c>
      <c r="J29" s="18">
        <f>HLOOKUP(I29,Sheet3!$A$1:$CX$7,3)</f>
        <v>70</v>
      </c>
      <c r="K29" s="15"/>
      <c r="L29" s="16">
        <f>HLOOKUP(K29,Sheet3!$A$1:$CX$7,4)</f>
        <v>0</v>
      </c>
      <c r="M29" s="17"/>
      <c r="N29" s="14">
        <f>HLOOKUP(M29,Sheet3!$A$1:$CX$7,5)</f>
        <v>0</v>
      </c>
      <c r="O29" s="19"/>
      <c r="P29" s="16">
        <f>HLOOKUP(O29,Sheet3!$A$1:$CX$7,6)</f>
        <v>0</v>
      </c>
      <c r="Q29" s="17"/>
      <c r="R29" s="18">
        <f>HLOOKUP(Q29,Sheet3!$A$1:$CX$7,7)</f>
        <v>0</v>
      </c>
      <c r="S29" s="15"/>
      <c r="T29" s="16">
        <f>HLOOKUP(S29,Sheet3!$A$1:$CX$7,4)</f>
        <v>0</v>
      </c>
      <c r="U29" s="17"/>
      <c r="V29" s="14">
        <f>HLOOKUP(U29,Sheet3!$A$1:$CX$7,5)</f>
        <v>0</v>
      </c>
      <c r="W29" s="19"/>
      <c r="X29" s="16">
        <f>HLOOKUP(W29,Sheet3!$A$1:$CX$7,6)</f>
        <v>0</v>
      </c>
      <c r="Y29" s="17"/>
      <c r="Z29" s="18">
        <f>HLOOKUP(Y29,Sheet3!$A$1:$CX$7,7)</f>
        <v>0</v>
      </c>
      <c r="AA29" s="15">
        <v>50</v>
      </c>
      <c r="AB29" s="16">
        <f>HLOOKUP(AA29,Sheet3!$A$1:$CX$7,2)</f>
        <v>51</v>
      </c>
      <c r="AC29" s="17">
        <v>20</v>
      </c>
      <c r="AD29" s="14">
        <f>HLOOKUP(AC29,Sheet3!$A$1:$CX$7,3)</f>
        <v>81</v>
      </c>
      <c r="AE29" s="20">
        <f t="shared" si="3"/>
        <v>436</v>
      </c>
      <c r="AF29" s="21">
        <f t="shared" si="0"/>
        <v>25</v>
      </c>
      <c r="AH29" s="1">
        <f t="shared" si="2"/>
        <v>5.36100100232257E+23</v>
      </c>
    </row>
    <row r="30" spans="1:34" ht="14.25">
      <c r="A30" s="13" t="s">
        <v>2</v>
      </c>
      <c r="B30" s="18" t="s">
        <v>225</v>
      </c>
      <c r="C30" s="15">
        <v>26</v>
      </c>
      <c r="D30" s="16">
        <f>HLOOKUP(C30,Sheet3!$A$1:$CX$7,2)</f>
        <v>75</v>
      </c>
      <c r="E30" s="17">
        <v>1</v>
      </c>
      <c r="F30" s="14">
        <f>HLOOKUP(E30,Sheet3!$A$1:$CX$7,3)</f>
        <v>100</v>
      </c>
      <c r="G30" s="15">
        <v>34</v>
      </c>
      <c r="H30" s="16">
        <f>HLOOKUP(G30,Sheet3!$A$1:$CX$7,2)</f>
        <v>67</v>
      </c>
      <c r="I30" s="17">
        <v>28</v>
      </c>
      <c r="J30" s="18">
        <f>HLOOKUP(I30,Sheet3!$A$1:$CX$7,3)</f>
        <v>73</v>
      </c>
      <c r="K30" s="15"/>
      <c r="L30" s="16">
        <f>HLOOKUP(K30,Sheet3!$A$1:$CX$7,4)</f>
        <v>0</v>
      </c>
      <c r="M30" s="17"/>
      <c r="N30" s="14">
        <f>HLOOKUP(M30,Sheet3!$A$1:$CX$7,5)</f>
        <v>0</v>
      </c>
      <c r="O30" s="19"/>
      <c r="P30" s="16">
        <f>HLOOKUP(O30,Sheet3!$A$1:$CX$7,6)</f>
        <v>0</v>
      </c>
      <c r="Q30" s="17"/>
      <c r="R30" s="18">
        <f>HLOOKUP(Q30,Sheet3!$A$1:$CX$7,7)</f>
        <v>0</v>
      </c>
      <c r="S30" s="15"/>
      <c r="T30" s="16">
        <f>HLOOKUP(S30,Sheet3!$A$1:$CX$7,4)</f>
        <v>0</v>
      </c>
      <c r="U30" s="17"/>
      <c r="V30" s="14">
        <f>HLOOKUP(U30,Sheet3!$A$1:$CX$7,5)</f>
        <v>0</v>
      </c>
      <c r="W30" s="19"/>
      <c r="X30" s="16">
        <f>HLOOKUP(W30,Sheet3!$A$1:$CX$7,6)</f>
        <v>0</v>
      </c>
      <c r="Y30" s="17"/>
      <c r="Z30" s="18">
        <f>HLOOKUP(Y30,Sheet3!$A$1:$CX$7,7)</f>
        <v>0</v>
      </c>
      <c r="AA30" s="15">
        <v>81</v>
      </c>
      <c r="AB30" s="16">
        <f>HLOOKUP(AA30,Sheet3!$A$1:$CX$7,2)</f>
        <v>20</v>
      </c>
      <c r="AC30" s="17">
        <v>6</v>
      </c>
      <c r="AD30" s="14">
        <f>HLOOKUP(AC30,Sheet3!$A$1:$CX$7,3)</f>
        <v>95</v>
      </c>
      <c r="AE30" s="20">
        <f t="shared" si="3"/>
        <v>430</v>
      </c>
      <c r="AF30" s="21">
        <f t="shared" si="0"/>
        <v>26</v>
      </c>
      <c r="AH30" s="1">
        <f t="shared" si="2"/>
        <v>5.30100100215275E+23</v>
      </c>
    </row>
    <row r="31" spans="1:34" ht="14.25">
      <c r="A31" s="13" t="s">
        <v>2</v>
      </c>
      <c r="B31" s="18" t="s">
        <v>221</v>
      </c>
      <c r="C31" s="15">
        <v>22</v>
      </c>
      <c r="D31" s="16">
        <f>HLOOKUP(C31,Sheet3!$A$1:$CX$7,2)</f>
        <v>79</v>
      </c>
      <c r="E31" s="17">
        <v>4</v>
      </c>
      <c r="F31" s="14">
        <f>HLOOKUP(E31,Sheet3!$A$1:$CX$7,3)</f>
        <v>97</v>
      </c>
      <c r="G31" s="15">
        <v>17</v>
      </c>
      <c r="H31" s="16">
        <f>HLOOKUP(G31,Sheet3!$A$1:$CX$7,2)</f>
        <v>84</v>
      </c>
      <c r="I31" s="17">
        <v>49</v>
      </c>
      <c r="J31" s="18">
        <f>HLOOKUP(I31,Sheet3!$A$1:$CX$7,3)</f>
        <v>0</v>
      </c>
      <c r="K31" s="15"/>
      <c r="L31" s="16">
        <f>HLOOKUP(K31,Sheet3!$A$1:$CX$7,4)</f>
        <v>0</v>
      </c>
      <c r="M31" s="17"/>
      <c r="N31" s="14">
        <f>HLOOKUP(M31,Sheet3!$A$1:$CX$7,5)</f>
        <v>0</v>
      </c>
      <c r="O31" s="19"/>
      <c r="P31" s="16">
        <f>HLOOKUP(O31,Sheet3!$A$1:$CX$7,6)</f>
        <v>0</v>
      </c>
      <c r="Q31" s="17"/>
      <c r="R31" s="18">
        <f>HLOOKUP(Q31,Sheet3!$A$1:$CX$7,7)</f>
        <v>0</v>
      </c>
      <c r="S31" s="15"/>
      <c r="T31" s="16">
        <f>HLOOKUP(S31,Sheet3!$A$1:$CX$7,4)</f>
        <v>0</v>
      </c>
      <c r="U31" s="17"/>
      <c r="V31" s="14">
        <f>HLOOKUP(U31,Sheet3!$A$1:$CX$7,5)</f>
        <v>0</v>
      </c>
      <c r="W31" s="19"/>
      <c r="X31" s="16">
        <f>HLOOKUP(W31,Sheet3!$A$1:$CX$7,6)</f>
        <v>0</v>
      </c>
      <c r="Y31" s="17"/>
      <c r="Z31" s="18">
        <f>HLOOKUP(Y31,Sheet3!$A$1:$CX$7,7)</f>
        <v>0</v>
      </c>
      <c r="AA31" s="15">
        <v>29</v>
      </c>
      <c r="AB31" s="16">
        <f>HLOOKUP(AA31,Sheet3!$A$1:$CX$7,2)</f>
        <v>72</v>
      </c>
      <c r="AC31" s="17">
        <v>4</v>
      </c>
      <c r="AD31" s="14">
        <f>HLOOKUP(AC31,Sheet3!$A$1:$CX$7,3)</f>
        <v>97</v>
      </c>
      <c r="AE31" s="20">
        <f t="shared" si="3"/>
        <v>429</v>
      </c>
      <c r="AF31" s="21">
        <f t="shared" si="0"/>
        <v>27</v>
      </c>
      <c r="AH31" s="1">
        <f t="shared" si="2"/>
        <v>5.29100100269276E+23</v>
      </c>
    </row>
    <row r="32" spans="1:34" ht="14.25">
      <c r="A32" s="13" t="s">
        <v>236</v>
      </c>
      <c r="B32" s="18" t="s">
        <v>252</v>
      </c>
      <c r="C32" s="15">
        <v>49</v>
      </c>
      <c r="D32" s="16">
        <f>HLOOKUP(C32,Sheet3!$A$1:$CX$7,2)</f>
        <v>52</v>
      </c>
      <c r="E32" s="17">
        <v>13</v>
      </c>
      <c r="F32" s="14">
        <f>HLOOKUP(E32,Sheet3!$A$1:$CX$7,3)</f>
        <v>88</v>
      </c>
      <c r="G32" s="15">
        <v>22</v>
      </c>
      <c r="H32" s="16">
        <f>HLOOKUP(G32,Sheet3!$A$1:$CX$7,2)</f>
        <v>79</v>
      </c>
      <c r="I32" s="17">
        <v>13</v>
      </c>
      <c r="J32" s="18">
        <f>HLOOKUP(I32,Sheet3!$A$1:$CX$7,3)</f>
        <v>88</v>
      </c>
      <c r="K32" s="15"/>
      <c r="L32" s="16">
        <f>HLOOKUP(K32,Sheet3!$A$1:$CX$7,4)</f>
        <v>0</v>
      </c>
      <c r="M32" s="17"/>
      <c r="N32" s="14">
        <f>HLOOKUP(M32,Sheet3!$A$1:$CX$7,5)</f>
        <v>0</v>
      </c>
      <c r="O32" s="19"/>
      <c r="P32" s="16">
        <f>HLOOKUP(O32,Sheet3!$A$1:$CX$7,6)</f>
        <v>0</v>
      </c>
      <c r="Q32" s="17"/>
      <c r="R32" s="18">
        <f>HLOOKUP(Q32,Sheet3!$A$1:$CX$7,7)</f>
        <v>0</v>
      </c>
      <c r="S32" s="15"/>
      <c r="T32" s="16">
        <f>HLOOKUP(S32,Sheet3!$A$1:$CX$7,4)</f>
        <v>0</v>
      </c>
      <c r="U32" s="17"/>
      <c r="V32" s="14">
        <f>HLOOKUP(U32,Sheet3!$A$1:$CX$7,5)</f>
        <v>0</v>
      </c>
      <c r="W32" s="19"/>
      <c r="X32" s="16">
        <f>HLOOKUP(W32,Sheet3!$A$1:$CX$7,6)</f>
        <v>0</v>
      </c>
      <c r="Y32" s="17"/>
      <c r="Z32" s="18">
        <f>HLOOKUP(Y32,Sheet3!$A$1:$CX$7,7)</f>
        <v>0</v>
      </c>
      <c r="AA32" s="15">
        <v>77</v>
      </c>
      <c r="AB32" s="16">
        <f>HLOOKUP(AA32,Sheet3!$A$1:$CX$7,2)</f>
        <v>24</v>
      </c>
      <c r="AC32" s="17">
        <v>13</v>
      </c>
      <c r="AD32" s="14">
        <f>HLOOKUP(AC32,Sheet3!$A$1:$CX$7,3)</f>
        <v>88</v>
      </c>
      <c r="AE32" s="20">
        <f t="shared" si="3"/>
        <v>419</v>
      </c>
      <c r="AF32" s="21">
        <f t="shared" si="0"/>
        <v>28</v>
      </c>
      <c r="AH32" s="1">
        <f t="shared" si="2"/>
        <v>5.1910010021224E+23</v>
      </c>
    </row>
    <row r="33" spans="1:34" ht="14.25">
      <c r="A33" s="13" t="s">
        <v>21</v>
      </c>
      <c r="B33" s="18" t="s">
        <v>249</v>
      </c>
      <c r="C33" s="15">
        <v>46</v>
      </c>
      <c r="D33" s="16">
        <f>HLOOKUP(C33,Sheet3!$A$1:$CX$7,2)</f>
        <v>55</v>
      </c>
      <c r="E33" s="17">
        <v>19</v>
      </c>
      <c r="F33" s="14">
        <f>HLOOKUP(E33,Sheet3!$A$1:$CX$7,3)</f>
        <v>82</v>
      </c>
      <c r="G33" s="15">
        <v>30</v>
      </c>
      <c r="H33" s="16">
        <f>HLOOKUP(G33,Sheet3!$A$1:$CX$7,2)</f>
        <v>71</v>
      </c>
      <c r="I33" s="17">
        <v>44</v>
      </c>
      <c r="J33" s="18">
        <f>HLOOKUP(I33,Sheet3!$A$1:$CX$7,3)</f>
        <v>0</v>
      </c>
      <c r="K33" s="15"/>
      <c r="L33" s="16">
        <f>HLOOKUP(K33,Sheet3!$A$1:$CX$7,4)</f>
        <v>0</v>
      </c>
      <c r="M33" s="17"/>
      <c r="N33" s="14">
        <f>HLOOKUP(M33,Sheet3!$A$1:$CX$7,5)</f>
        <v>0</v>
      </c>
      <c r="O33" s="19"/>
      <c r="P33" s="16">
        <f>HLOOKUP(O33,Sheet3!$A$1:$CX$7,6)</f>
        <v>0</v>
      </c>
      <c r="Q33" s="17"/>
      <c r="R33" s="18">
        <f>HLOOKUP(Q33,Sheet3!$A$1:$CX$7,7)</f>
        <v>0</v>
      </c>
      <c r="S33" s="15"/>
      <c r="T33" s="16">
        <f>HLOOKUP(S33,Sheet3!$A$1:$CX$7,4)</f>
        <v>0</v>
      </c>
      <c r="U33" s="17"/>
      <c r="V33" s="14">
        <f>HLOOKUP(U33,Sheet3!$A$1:$CX$7,5)</f>
        <v>0</v>
      </c>
      <c r="W33" s="19"/>
      <c r="X33" s="16">
        <f>HLOOKUP(W33,Sheet3!$A$1:$CX$7,6)</f>
        <v>0</v>
      </c>
      <c r="Y33" s="17"/>
      <c r="Z33" s="18">
        <f>HLOOKUP(Y33,Sheet3!$A$1:$CX$7,7)</f>
        <v>0</v>
      </c>
      <c r="AA33" s="15">
        <v>4</v>
      </c>
      <c r="AB33" s="16">
        <f>HLOOKUP(AA33,Sheet3!$A$1:$CX$7,2)</f>
        <v>97</v>
      </c>
      <c r="AC33" s="17">
        <v>13</v>
      </c>
      <c r="AD33" s="14">
        <f>HLOOKUP(AC33,Sheet3!$A$1:$CX$7,3)</f>
        <v>88</v>
      </c>
      <c r="AE33" s="20">
        <f t="shared" si="3"/>
        <v>393</v>
      </c>
      <c r="AF33" s="21">
        <f t="shared" si="0"/>
        <v>29</v>
      </c>
      <c r="AH33" s="1">
        <f t="shared" si="2"/>
        <v>4.93100100285237E+23</v>
      </c>
    </row>
    <row r="34" spans="1:34" ht="14.25">
      <c r="A34" s="13" t="s">
        <v>65</v>
      </c>
      <c r="B34" s="18" t="s">
        <v>226</v>
      </c>
      <c r="C34" s="15">
        <v>27</v>
      </c>
      <c r="D34" s="16">
        <f>HLOOKUP(C34,Sheet3!$A$1:$CX$7,2)</f>
        <v>74</v>
      </c>
      <c r="E34" s="17">
        <v>3</v>
      </c>
      <c r="F34" s="14">
        <f>HLOOKUP(E34,Sheet3!$A$1:$CX$7,3)</f>
        <v>98</v>
      </c>
      <c r="G34" s="15">
        <v>32</v>
      </c>
      <c r="H34" s="16">
        <f>HLOOKUP(G34,Sheet3!$A$1:$CX$7,2)</f>
        <v>69</v>
      </c>
      <c r="I34" s="17">
        <v>47</v>
      </c>
      <c r="J34" s="18">
        <f>HLOOKUP(I34,Sheet3!$A$1:$CX$7,3)</f>
        <v>0</v>
      </c>
      <c r="K34" s="15"/>
      <c r="L34" s="16">
        <f>HLOOKUP(K34,Sheet3!$A$1:$CX$7,4)</f>
        <v>0</v>
      </c>
      <c r="M34" s="17"/>
      <c r="N34" s="14">
        <f>HLOOKUP(M34,Sheet3!$A$1:$CX$7,5)</f>
        <v>0</v>
      </c>
      <c r="O34" s="19"/>
      <c r="P34" s="16">
        <f>HLOOKUP(O34,Sheet3!$A$1:$CX$7,6)</f>
        <v>0</v>
      </c>
      <c r="Q34" s="17"/>
      <c r="R34" s="18">
        <f>HLOOKUP(Q34,Sheet3!$A$1:$CX$7,7)</f>
        <v>0</v>
      </c>
      <c r="S34" s="15"/>
      <c r="T34" s="16">
        <f>HLOOKUP(S34,Sheet3!$A$1:$CX$7,4)</f>
        <v>0</v>
      </c>
      <c r="U34" s="17"/>
      <c r="V34" s="14">
        <f>HLOOKUP(U34,Sheet3!$A$1:$CX$7,5)</f>
        <v>0</v>
      </c>
      <c r="W34" s="19"/>
      <c r="X34" s="16">
        <f>HLOOKUP(W34,Sheet3!$A$1:$CX$7,6)</f>
        <v>0</v>
      </c>
      <c r="Y34" s="17"/>
      <c r="Z34" s="18">
        <f>HLOOKUP(Y34,Sheet3!$A$1:$CX$7,7)</f>
        <v>0</v>
      </c>
      <c r="AA34" s="15">
        <v>23</v>
      </c>
      <c r="AB34" s="16">
        <f>HLOOKUP(AA34,Sheet3!$A$1:$CX$7,2)</f>
        <v>78</v>
      </c>
      <c r="AC34" s="17">
        <v>27</v>
      </c>
      <c r="AD34" s="14">
        <f>HLOOKUP(AC34,Sheet3!$A$1:$CX$7,3)</f>
        <v>74</v>
      </c>
      <c r="AE34" s="20">
        <f t="shared" si="3"/>
        <v>393</v>
      </c>
      <c r="AF34" s="21">
        <f t="shared" si="0"/>
        <v>30</v>
      </c>
      <c r="AH34" s="1">
        <f t="shared" si="2"/>
        <v>4.93100100252272E+23</v>
      </c>
    </row>
    <row r="35" spans="1:34" ht="14.25">
      <c r="A35" s="13" t="s">
        <v>202</v>
      </c>
      <c r="B35" s="18" t="s">
        <v>232</v>
      </c>
      <c r="C35" s="15">
        <v>31</v>
      </c>
      <c r="D35" s="16">
        <f>HLOOKUP(C35,Sheet3!$A$1:$CX$7,2)</f>
        <v>70</v>
      </c>
      <c r="E35" s="17">
        <v>20</v>
      </c>
      <c r="F35" s="14">
        <f>HLOOKUP(E35,Sheet3!$A$1:$CX$7,3)</f>
        <v>81</v>
      </c>
      <c r="G35" s="15">
        <v>39</v>
      </c>
      <c r="H35" s="16">
        <f>HLOOKUP(G35,Sheet3!$A$1:$CX$7,2)</f>
        <v>62</v>
      </c>
      <c r="I35" s="17">
        <v>36</v>
      </c>
      <c r="J35" s="18">
        <f>HLOOKUP(I35,Sheet3!$A$1:$CX$7,3)</f>
        <v>0</v>
      </c>
      <c r="K35" s="15"/>
      <c r="L35" s="16">
        <f>HLOOKUP(K35,Sheet3!$A$1:$CX$7,4)</f>
        <v>0</v>
      </c>
      <c r="M35" s="17"/>
      <c r="N35" s="14">
        <f>HLOOKUP(M35,Sheet3!$A$1:$CX$7,5)</f>
        <v>0</v>
      </c>
      <c r="O35" s="19"/>
      <c r="P35" s="16">
        <f>HLOOKUP(O35,Sheet3!$A$1:$CX$7,6)</f>
        <v>0</v>
      </c>
      <c r="Q35" s="17"/>
      <c r="R35" s="18">
        <f>HLOOKUP(Q35,Sheet3!$A$1:$CX$7,7)</f>
        <v>0</v>
      </c>
      <c r="S35" s="15"/>
      <c r="T35" s="16">
        <f>HLOOKUP(S35,Sheet3!$A$1:$CX$7,4)</f>
        <v>0</v>
      </c>
      <c r="U35" s="17"/>
      <c r="V35" s="14">
        <f>HLOOKUP(U35,Sheet3!$A$1:$CX$7,5)</f>
        <v>0</v>
      </c>
      <c r="W35" s="19"/>
      <c r="X35" s="16">
        <f>HLOOKUP(W35,Sheet3!$A$1:$CX$7,6)</f>
        <v>0</v>
      </c>
      <c r="Y35" s="17"/>
      <c r="Z35" s="18">
        <f>HLOOKUP(Y35,Sheet3!$A$1:$CX$7,7)</f>
        <v>0</v>
      </c>
      <c r="AA35" s="15">
        <v>22</v>
      </c>
      <c r="AB35" s="16">
        <f>HLOOKUP(AA35,Sheet3!$A$1:$CX$7,2)</f>
        <v>79</v>
      </c>
      <c r="AC35" s="17">
        <v>3</v>
      </c>
      <c r="AD35" s="14">
        <f>HLOOKUP(AC35,Sheet3!$A$1:$CX$7,3)</f>
        <v>98</v>
      </c>
      <c r="AE35" s="20">
        <f t="shared" si="3"/>
        <v>390</v>
      </c>
      <c r="AF35" s="21">
        <f t="shared" si="0"/>
        <v>31</v>
      </c>
      <c r="AH35" s="1">
        <f t="shared" si="2"/>
        <v>4.90100100277251E+23</v>
      </c>
    </row>
    <row r="36" spans="1:34" ht="14.25">
      <c r="A36" s="13" t="s">
        <v>0</v>
      </c>
      <c r="B36" s="18" t="s">
        <v>200</v>
      </c>
      <c r="C36" s="15">
        <v>5</v>
      </c>
      <c r="D36" s="16">
        <f>HLOOKUP(C36,Sheet3!$A$1:$CX$7,2)</f>
        <v>96</v>
      </c>
      <c r="E36" s="17">
        <v>4</v>
      </c>
      <c r="F36" s="14">
        <f>HLOOKUP(E36,Sheet3!$A$1:$CX$7,3)</f>
        <v>97</v>
      </c>
      <c r="G36" s="15">
        <v>13</v>
      </c>
      <c r="H36" s="16">
        <f>HLOOKUP(G36,Sheet3!$A$1:$CX$7,2)</f>
        <v>88</v>
      </c>
      <c r="I36" s="17">
        <v>10</v>
      </c>
      <c r="J36" s="18">
        <f>HLOOKUP(I36,Sheet3!$A$1:$CX$7,3)</f>
        <v>91</v>
      </c>
      <c r="K36" s="15">
        <v>16</v>
      </c>
      <c r="L36" s="16">
        <f>HLOOKUP(K36,Sheet3!$A$1:$CX$7,4)</f>
        <v>2</v>
      </c>
      <c r="M36" s="17"/>
      <c r="N36" s="14">
        <f>HLOOKUP(M36,Sheet3!$A$1:$CX$7,5)</f>
        <v>0</v>
      </c>
      <c r="O36" s="19"/>
      <c r="P36" s="16">
        <f>HLOOKUP(O36,Sheet3!$A$1:$CX$7,6)</f>
        <v>0</v>
      </c>
      <c r="Q36" s="17"/>
      <c r="R36" s="18">
        <f>HLOOKUP(Q36,Sheet3!$A$1:$CX$7,7)</f>
        <v>0</v>
      </c>
      <c r="S36" s="15">
        <v>16</v>
      </c>
      <c r="T36" s="16">
        <f>HLOOKUP(S36,Sheet3!$A$1:$CX$7,4)</f>
        <v>2</v>
      </c>
      <c r="U36" s="17"/>
      <c r="V36" s="14">
        <f>HLOOKUP(U36,Sheet3!$A$1:$CX$7,5)</f>
        <v>0</v>
      </c>
      <c r="W36" s="19"/>
      <c r="X36" s="16">
        <f>HLOOKUP(W36,Sheet3!$A$1:$CX$7,6)</f>
        <v>0</v>
      </c>
      <c r="Y36" s="17"/>
      <c r="Z36" s="18">
        <f>HLOOKUP(Y36,Sheet3!$A$1:$CX$7,7)</f>
        <v>0</v>
      </c>
      <c r="AA36" s="15"/>
      <c r="AB36" s="16">
        <f>HLOOKUP(AA36,Sheet3!$A$1:$CX$7,2)</f>
        <v>0</v>
      </c>
      <c r="AC36" s="17"/>
      <c r="AD36" s="14">
        <f>HLOOKUP(AC36,Sheet3!$A$1:$CX$7,3)</f>
        <v>0</v>
      </c>
      <c r="AE36" s="20">
        <f t="shared" si="3"/>
        <v>376</v>
      </c>
      <c r="AF36" s="21">
        <f t="shared" si="0"/>
        <v>32</v>
      </c>
      <c r="AH36" s="1">
        <f t="shared" si="2"/>
        <v>4.76100100100293E+23</v>
      </c>
    </row>
    <row r="37" spans="1:34" ht="14.25">
      <c r="A37" s="13" t="s">
        <v>7</v>
      </c>
      <c r="B37" s="18" t="s">
        <v>211</v>
      </c>
      <c r="C37" s="15">
        <v>14</v>
      </c>
      <c r="D37" s="16">
        <f>HLOOKUP(C37,Sheet3!$A$1:$CX$7,2)</f>
        <v>87</v>
      </c>
      <c r="E37" s="17">
        <v>8</v>
      </c>
      <c r="F37" s="14">
        <f>HLOOKUP(E37,Sheet3!$A$1:$CX$7,3)</f>
        <v>93</v>
      </c>
      <c r="G37" s="15">
        <v>44</v>
      </c>
      <c r="H37" s="16">
        <f>HLOOKUP(G37,Sheet3!$A$1:$CX$7,2)</f>
        <v>57</v>
      </c>
      <c r="I37" s="17">
        <v>35</v>
      </c>
      <c r="J37" s="18">
        <f>HLOOKUP(I37,Sheet3!$A$1:$CX$7,3)</f>
        <v>0</v>
      </c>
      <c r="K37" s="15"/>
      <c r="L37" s="16">
        <f>HLOOKUP(K37,Sheet3!$A$1:$CX$7,4)</f>
        <v>0</v>
      </c>
      <c r="M37" s="17"/>
      <c r="N37" s="14">
        <f>HLOOKUP(M37,Sheet3!$A$1:$CX$7,5)</f>
        <v>0</v>
      </c>
      <c r="O37" s="19"/>
      <c r="P37" s="16">
        <f>HLOOKUP(O37,Sheet3!$A$1:$CX$7,6)</f>
        <v>0</v>
      </c>
      <c r="Q37" s="17"/>
      <c r="R37" s="18">
        <f>HLOOKUP(Q37,Sheet3!$A$1:$CX$7,7)</f>
        <v>0</v>
      </c>
      <c r="S37" s="15"/>
      <c r="T37" s="16">
        <f>HLOOKUP(S37,Sheet3!$A$1:$CX$7,4)</f>
        <v>0</v>
      </c>
      <c r="U37" s="17"/>
      <c r="V37" s="14">
        <f>HLOOKUP(U37,Sheet3!$A$1:$CX$7,5)</f>
        <v>0</v>
      </c>
      <c r="W37" s="19"/>
      <c r="X37" s="16">
        <f>HLOOKUP(W37,Sheet3!$A$1:$CX$7,6)</f>
        <v>0</v>
      </c>
      <c r="Y37" s="17"/>
      <c r="Z37" s="18">
        <f>HLOOKUP(Y37,Sheet3!$A$1:$CX$7,7)</f>
        <v>0</v>
      </c>
      <c r="AA37" s="15">
        <v>61</v>
      </c>
      <c r="AB37" s="16">
        <f>HLOOKUP(AA37,Sheet3!$A$1:$CX$7,2)</f>
        <v>40</v>
      </c>
      <c r="AC37" s="17">
        <v>14</v>
      </c>
      <c r="AD37" s="14">
        <f>HLOOKUP(AC37,Sheet3!$A$1:$CX$7,3)</f>
        <v>87</v>
      </c>
      <c r="AE37" s="20">
        <f t="shared" si="1"/>
        <v>364</v>
      </c>
      <c r="AF37" s="21">
        <f aca="true" t="shared" si="4" ref="AF37:AF68">RANK(AH37,$AH$5:$AH$143)</f>
        <v>33</v>
      </c>
      <c r="AH37" s="1">
        <f t="shared" si="2"/>
        <v>4.6410010022728E+23</v>
      </c>
    </row>
    <row r="38" spans="1:34" ht="14.25">
      <c r="A38" s="13" t="s">
        <v>228</v>
      </c>
      <c r="B38" s="18" t="s">
        <v>229</v>
      </c>
      <c r="C38" s="15">
        <v>28</v>
      </c>
      <c r="D38" s="16">
        <f>HLOOKUP(C38,Sheet3!$A$1:$CX$7,2)</f>
        <v>73</v>
      </c>
      <c r="E38" s="17">
        <v>7</v>
      </c>
      <c r="F38" s="14">
        <f>HLOOKUP(E38,Sheet3!$A$1:$CX$7,3)</f>
        <v>94</v>
      </c>
      <c r="G38" s="15"/>
      <c r="H38" s="16">
        <f>HLOOKUP(G38,Sheet3!$A$1:$CX$7,2)</f>
        <v>0</v>
      </c>
      <c r="I38" s="17"/>
      <c r="J38" s="18">
        <f>HLOOKUP(I38,Sheet3!$A$1:$CX$7,3)</f>
        <v>0</v>
      </c>
      <c r="K38" s="15"/>
      <c r="L38" s="16">
        <f>HLOOKUP(K38,Sheet3!$A$1:$CX$7,4)</f>
        <v>0</v>
      </c>
      <c r="M38" s="17"/>
      <c r="N38" s="14">
        <f>HLOOKUP(M38,Sheet3!$A$1:$CX$7,5)</f>
        <v>0</v>
      </c>
      <c r="O38" s="19"/>
      <c r="P38" s="16">
        <f>HLOOKUP(O38,Sheet3!$A$1:$CX$7,6)</f>
        <v>0</v>
      </c>
      <c r="Q38" s="17"/>
      <c r="R38" s="18">
        <f>HLOOKUP(Q38,Sheet3!$A$1:$CX$7,7)</f>
        <v>0</v>
      </c>
      <c r="S38" s="15"/>
      <c r="T38" s="16">
        <f>HLOOKUP(S38,Sheet3!$A$1:$CX$7,4)</f>
        <v>0</v>
      </c>
      <c r="U38" s="17"/>
      <c r="V38" s="14">
        <f>HLOOKUP(U38,Sheet3!$A$1:$CX$7,5)</f>
        <v>0</v>
      </c>
      <c r="W38" s="19"/>
      <c r="X38" s="16">
        <f>HLOOKUP(W38,Sheet3!$A$1:$CX$7,6)</f>
        <v>0</v>
      </c>
      <c r="Y38" s="17"/>
      <c r="Z38" s="18">
        <f>HLOOKUP(Y38,Sheet3!$A$1:$CX$7,7)</f>
        <v>0</v>
      </c>
      <c r="AA38" s="15">
        <v>7</v>
      </c>
      <c r="AB38" s="16">
        <f>HLOOKUP(AA38,Sheet3!$A$1:$CX$7,2)</f>
        <v>94</v>
      </c>
      <c r="AC38" s="17">
        <v>3</v>
      </c>
      <c r="AD38" s="14">
        <f>HLOOKUP(AC38,Sheet3!$A$1:$CX$7,3)</f>
        <v>98</v>
      </c>
      <c r="AE38" s="20">
        <f t="shared" si="1"/>
        <v>359</v>
      </c>
      <c r="AF38" s="21">
        <f t="shared" si="4"/>
        <v>34</v>
      </c>
      <c r="AH38" s="1">
        <f t="shared" si="2"/>
        <v>4.59100100292267E+23</v>
      </c>
    </row>
    <row r="39" spans="1:34" ht="14.25">
      <c r="A39" s="13" t="s">
        <v>219</v>
      </c>
      <c r="B39" s="18" t="s">
        <v>220</v>
      </c>
      <c r="C39" s="15">
        <v>19</v>
      </c>
      <c r="D39" s="16">
        <f>HLOOKUP(C39,Sheet3!$A$1:$CX$7,2)</f>
        <v>82</v>
      </c>
      <c r="E39" s="17">
        <v>26</v>
      </c>
      <c r="F39" s="14">
        <f>HLOOKUP(E39,Sheet3!$A$1:$CX$7,3)</f>
        <v>75</v>
      </c>
      <c r="G39" s="15">
        <v>37</v>
      </c>
      <c r="H39" s="16">
        <f>HLOOKUP(G39,Sheet3!$A$1:$CX$7,2)</f>
        <v>64</v>
      </c>
      <c r="I39" s="17">
        <v>42</v>
      </c>
      <c r="J39" s="18">
        <f>HLOOKUP(I39,Sheet3!$A$1:$CX$7,3)</f>
        <v>0</v>
      </c>
      <c r="K39" s="15"/>
      <c r="L39" s="16">
        <f>HLOOKUP(K39,Sheet3!$A$1:$CX$7,4)</f>
        <v>0</v>
      </c>
      <c r="M39" s="17"/>
      <c r="N39" s="14">
        <f>HLOOKUP(M39,Sheet3!$A$1:$CX$7,5)</f>
        <v>0</v>
      </c>
      <c r="O39" s="19"/>
      <c r="P39" s="16">
        <f>HLOOKUP(O39,Sheet3!$A$1:$CX$7,6)</f>
        <v>0</v>
      </c>
      <c r="Q39" s="17"/>
      <c r="R39" s="18">
        <f>HLOOKUP(Q39,Sheet3!$A$1:$CX$7,7)</f>
        <v>0</v>
      </c>
      <c r="S39" s="15"/>
      <c r="T39" s="16">
        <f>HLOOKUP(S39,Sheet3!$A$1:$CX$7,4)</f>
        <v>0</v>
      </c>
      <c r="U39" s="17"/>
      <c r="V39" s="14">
        <f>HLOOKUP(U39,Sheet3!$A$1:$CX$7,5)</f>
        <v>0</v>
      </c>
      <c r="W39" s="19"/>
      <c r="X39" s="16">
        <f>HLOOKUP(W39,Sheet3!$A$1:$CX$7,6)</f>
        <v>0</v>
      </c>
      <c r="Y39" s="17"/>
      <c r="Z39" s="18">
        <f>HLOOKUP(Y39,Sheet3!$A$1:$CX$7,7)</f>
        <v>0</v>
      </c>
      <c r="AA39" s="15">
        <v>58</v>
      </c>
      <c r="AB39" s="16">
        <f>HLOOKUP(AA39,Sheet3!$A$1:$CX$7,2)</f>
        <v>43</v>
      </c>
      <c r="AC39" s="17">
        <v>9</v>
      </c>
      <c r="AD39" s="14">
        <f>HLOOKUP(AC39,Sheet3!$A$1:$CX$7,3)</f>
        <v>92</v>
      </c>
      <c r="AE39" s="20">
        <f t="shared" si="1"/>
        <v>356</v>
      </c>
      <c r="AF39" s="21">
        <f t="shared" si="4"/>
        <v>35</v>
      </c>
      <c r="AH39" s="1">
        <f t="shared" si="2"/>
        <v>4.56100100235257E+23</v>
      </c>
    </row>
    <row r="40" spans="1:34" ht="14.25">
      <c r="A40" s="13" t="s">
        <v>19</v>
      </c>
      <c r="B40" s="18" t="s">
        <v>253</v>
      </c>
      <c r="C40" s="15">
        <v>49</v>
      </c>
      <c r="D40" s="16">
        <f>HLOOKUP(C40,Sheet3!$A$1:$CX$7,2)</f>
        <v>52</v>
      </c>
      <c r="E40" s="17">
        <v>27</v>
      </c>
      <c r="F40" s="14">
        <f>HLOOKUP(E40,Sheet3!$A$1:$CX$7,3)</f>
        <v>74</v>
      </c>
      <c r="G40" s="15">
        <v>38</v>
      </c>
      <c r="H40" s="16">
        <f>HLOOKUP(G40,Sheet3!$A$1:$CX$7,2)</f>
        <v>63</v>
      </c>
      <c r="I40" s="17">
        <v>37</v>
      </c>
      <c r="J40" s="18">
        <f>HLOOKUP(I40,Sheet3!$A$1:$CX$7,3)</f>
        <v>0</v>
      </c>
      <c r="K40" s="15"/>
      <c r="L40" s="16">
        <f>HLOOKUP(K40,Sheet3!$A$1:$CX$7,4)</f>
        <v>0</v>
      </c>
      <c r="M40" s="17"/>
      <c r="N40" s="14">
        <f>HLOOKUP(M40,Sheet3!$A$1:$CX$7,5)</f>
        <v>0</v>
      </c>
      <c r="O40" s="19"/>
      <c r="P40" s="16">
        <f>HLOOKUP(O40,Sheet3!$A$1:$CX$7,6)</f>
        <v>0</v>
      </c>
      <c r="Q40" s="17"/>
      <c r="R40" s="18">
        <f>HLOOKUP(Q40,Sheet3!$A$1:$CX$7,7)</f>
        <v>0</v>
      </c>
      <c r="S40" s="15"/>
      <c r="T40" s="16">
        <f>HLOOKUP(S40,Sheet3!$A$1:$CX$7,4)</f>
        <v>0</v>
      </c>
      <c r="U40" s="17"/>
      <c r="V40" s="14">
        <f>HLOOKUP(U40,Sheet3!$A$1:$CX$7,5)</f>
        <v>0</v>
      </c>
      <c r="W40" s="19"/>
      <c r="X40" s="16">
        <f>HLOOKUP(W40,Sheet3!$A$1:$CX$7,6)</f>
        <v>0</v>
      </c>
      <c r="Y40" s="17"/>
      <c r="Z40" s="18">
        <f>HLOOKUP(Y40,Sheet3!$A$1:$CX$7,7)</f>
        <v>0</v>
      </c>
      <c r="AA40" s="15">
        <v>36</v>
      </c>
      <c r="AB40" s="16">
        <f>HLOOKUP(AA40,Sheet3!$A$1:$CX$7,2)</f>
        <v>65</v>
      </c>
      <c r="AC40" s="17">
        <v>11</v>
      </c>
      <c r="AD40" s="14">
        <f>HLOOKUP(AC40,Sheet3!$A$1:$CX$7,3)</f>
        <v>90</v>
      </c>
      <c r="AE40" s="20">
        <f t="shared" si="1"/>
        <v>344</v>
      </c>
      <c r="AF40" s="21">
        <f t="shared" si="4"/>
        <v>36</v>
      </c>
      <c r="AH40" s="1">
        <f t="shared" si="2"/>
        <v>4.44100100255226E+23</v>
      </c>
    </row>
    <row r="41" spans="1:34" ht="14.25">
      <c r="A41" s="13" t="s">
        <v>45</v>
      </c>
      <c r="B41" s="18" t="s">
        <v>210</v>
      </c>
      <c r="C41" s="15">
        <v>13</v>
      </c>
      <c r="D41" s="16">
        <f>HLOOKUP(C41,Sheet3!$A$1:$CX$7,2)</f>
        <v>88</v>
      </c>
      <c r="E41" s="17">
        <v>6</v>
      </c>
      <c r="F41" s="14">
        <f>HLOOKUP(E41,Sheet3!$A$1:$CX$7,3)</f>
        <v>95</v>
      </c>
      <c r="G41" s="15"/>
      <c r="H41" s="16">
        <f>HLOOKUP(G41,Sheet3!$A$1:$CX$7,2)</f>
        <v>0</v>
      </c>
      <c r="I41" s="17"/>
      <c r="J41" s="18">
        <f>HLOOKUP(I41,Sheet3!$A$1:$CX$7,3)</f>
        <v>0</v>
      </c>
      <c r="K41" s="15"/>
      <c r="L41" s="16">
        <f>HLOOKUP(K41,Sheet3!$A$1:$CX$7,4)</f>
        <v>0</v>
      </c>
      <c r="M41" s="17"/>
      <c r="N41" s="14">
        <f>HLOOKUP(M41,Sheet3!$A$1:$CX$7,5)</f>
        <v>0</v>
      </c>
      <c r="O41" s="19"/>
      <c r="P41" s="16">
        <f>HLOOKUP(O41,Sheet3!$A$1:$CX$7,6)</f>
        <v>0</v>
      </c>
      <c r="Q41" s="17"/>
      <c r="R41" s="18">
        <f>HLOOKUP(Q41,Sheet3!$A$1:$CX$7,7)</f>
        <v>0</v>
      </c>
      <c r="S41" s="15"/>
      <c r="T41" s="16">
        <f>HLOOKUP(S41,Sheet3!$A$1:$CX$7,4)</f>
        <v>0</v>
      </c>
      <c r="U41" s="17"/>
      <c r="V41" s="14">
        <f>HLOOKUP(U41,Sheet3!$A$1:$CX$7,5)</f>
        <v>0</v>
      </c>
      <c r="W41" s="19"/>
      <c r="X41" s="16">
        <f>HLOOKUP(W41,Sheet3!$A$1:$CX$7,6)</f>
        <v>0</v>
      </c>
      <c r="Y41" s="17"/>
      <c r="Z41" s="18">
        <f>HLOOKUP(Y41,Sheet3!$A$1:$CX$7,7)</f>
        <v>0</v>
      </c>
      <c r="AA41" s="15">
        <v>27</v>
      </c>
      <c r="AB41" s="16">
        <f>HLOOKUP(AA41,Sheet3!$A$1:$CX$7,2)</f>
        <v>74</v>
      </c>
      <c r="AC41" s="17">
        <v>19</v>
      </c>
      <c r="AD41" s="14">
        <f>HLOOKUP(AC41,Sheet3!$A$1:$CX$7,3)</f>
        <v>82</v>
      </c>
      <c r="AE41" s="20">
        <f t="shared" si="1"/>
        <v>339</v>
      </c>
      <c r="AF41" s="21">
        <f t="shared" si="4"/>
        <v>37</v>
      </c>
      <c r="AH41" s="1">
        <f t="shared" si="2"/>
        <v>4.39100100256283E+23</v>
      </c>
    </row>
    <row r="42" spans="1:34" ht="14.25">
      <c r="A42" s="13" t="s">
        <v>102</v>
      </c>
      <c r="B42" s="18" t="s">
        <v>247</v>
      </c>
      <c r="C42" s="15">
        <v>44</v>
      </c>
      <c r="D42" s="16">
        <f>HLOOKUP(C42,Sheet3!$A$1:$CX$7,2)</f>
        <v>57</v>
      </c>
      <c r="E42" s="17">
        <v>28</v>
      </c>
      <c r="F42" s="14">
        <f>HLOOKUP(E42,Sheet3!$A$1:$CX$7,3)</f>
        <v>73</v>
      </c>
      <c r="G42" s="15">
        <v>51</v>
      </c>
      <c r="H42" s="16">
        <f>HLOOKUP(G42,Sheet3!$A$1:$CX$7,2)</f>
        <v>50</v>
      </c>
      <c r="I42" s="17">
        <v>49</v>
      </c>
      <c r="J42" s="18">
        <f>HLOOKUP(I42,Sheet3!$A$1:$CX$7,3)</f>
        <v>0</v>
      </c>
      <c r="K42" s="15"/>
      <c r="L42" s="16">
        <f>HLOOKUP(K42,Sheet3!$A$1:$CX$7,4)</f>
        <v>0</v>
      </c>
      <c r="M42" s="17"/>
      <c r="N42" s="14">
        <f>HLOOKUP(M42,Sheet3!$A$1:$CX$7,5)</f>
        <v>0</v>
      </c>
      <c r="O42" s="19"/>
      <c r="P42" s="16">
        <f>HLOOKUP(O42,Sheet3!$A$1:$CX$7,6)</f>
        <v>0</v>
      </c>
      <c r="Q42" s="17"/>
      <c r="R42" s="18">
        <f>HLOOKUP(Q42,Sheet3!$A$1:$CX$7,7)</f>
        <v>0</v>
      </c>
      <c r="S42" s="15"/>
      <c r="T42" s="16">
        <f>HLOOKUP(S42,Sheet3!$A$1:$CX$7,4)</f>
        <v>0</v>
      </c>
      <c r="U42" s="17"/>
      <c r="V42" s="14">
        <f>HLOOKUP(U42,Sheet3!$A$1:$CX$7,5)</f>
        <v>0</v>
      </c>
      <c r="W42" s="19"/>
      <c r="X42" s="16">
        <f>HLOOKUP(W42,Sheet3!$A$1:$CX$7,6)</f>
        <v>0</v>
      </c>
      <c r="Y42" s="17"/>
      <c r="Z42" s="18">
        <f>HLOOKUP(Y42,Sheet3!$A$1:$CX$7,7)</f>
        <v>0</v>
      </c>
      <c r="AA42" s="15">
        <v>33</v>
      </c>
      <c r="AB42" s="16">
        <f>HLOOKUP(AA42,Sheet3!$A$1:$CX$7,2)</f>
        <v>68</v>
      </c>
      <c r="AC42" s="17">
        <v>13</v>
      </c>
      <c r="AD42" s="14">
        <f>HLOOKUP(AC42,Sheet3!$A$1:$CX$7,3)</f>
        <v>88</v>
      </c>
      <c r="AE42" s="20">
        <f t="shared" si="1"/>
        <v>336</v>
      </c>
      <c r="AF42" s="21">
        <f t="shared" si="4"/>
        <v>38</v>
      </c>
      <c r="AH42" s="1">
        <f t="shared" si="2"/>
        <v>4.3610010025623E+23</v>
      </c>
    </row>
    <row r="43" spans="1:34" ht="14.25">
      <c r="A43" s="13" t="s">
        <v>65</v>
      </c>
      <c r="B43" s="18" t="s">
        <v>257</v>
      </c>
      <c r="C43" s="15">
        <v>53</v>
      </c>
      <c r="D43" s="16">
        <f>HLOOKUP(C43,Sheet3!$A$1:$CX$7,2)</f>
        <v>48</v>
      </c>
      <c r="E43" s="17">
        <v>23</v>
      </c>
      <c r="F43" s="14">
        <f>HLOOKUP(E43,Sheet3!$A$1:$CX$7,3)</f>
        <v>78</v>
      </c>
      <c r="G43" s="15">
        <v>45</v>
      </c>
      <c r="H43" s="16">
        <f>HLOOKUP(G43,Sheet3!$A$1:$CX$7,2)</f>
        <v>56</v>
      </c>
      <c r="I43" s="17">
        <v>45</v>
      </c>
      <c r="J43" s="18">
        <f>HLOOKUP(I43,Sheet3!$A$1:$CX$7,3)</f>
        <v>0</v>
      </c>
      <c r="K43" s="15"/>
      <c r="L43" s="16">
        <f>HLOOKUP(K43,Sheet3!$A$1:$CX$7,4)</f>
        <v>0</v>
      </c>
      <c r="M43" s="17"/>
      <c r="N43" s="14">
        <f>HLOOKUP(M43,Sheet3!$A$1:$CX$7,5)</f>
        <v>0</v>
      </c>
      <c r="O43" s="19"/>
      <c r="P43" s="16">
        <f>HLOOKUP(O43,Sheet3!$A$1:$CX$7,6)</f>
        <v>0</v>
      </c>
      <c r="Q43" s="17"/>
      <c r="R43" s="18">
        <f>HLOOKUP(Q43,Sheet3!$A$1:$CX$7,7)</f>
        <v>0</v>
      </c>
      <c r="S43" s="15"/>
      <c r="T43" s="16">
        <f>HLOOKUP(S43,Sheet3!$A$1:$CX$7,4)</f>
        <v>0</v>
      </c>
      <c r="U43" s="17"/>
      <c r="V43" s="14">
        <f>HLOOKUP(U43,Sheet3!$A$1:$CX$7,5)</f>
        <v>0</v>
      </c>
      <c r="W43" s="19"/>
      <c r="X43" s="16">
        <f>HLOOKUP(W43,Sheet3!$A$1:$CX$7,6)</f>
        <v>0</v>
      </c>
      <c r="Y43" s="17"/>
      <c r="Z43" s="18">
        <f>HLOOKUP(Y43,Sheet3!$A$1:$CX$7,7)</f>
        <v>0</v>
      </c>
      <c r="AA43" s="15">
        <v>43</v>
      </c>
      <c r="AB43" s="16">
        <f>HLOOKUP(AA43,Sheet3!$A$1:$CX$7,2)</f>
        <v>58</v>
      </c>
      <c r="AC43" s="17">
        <v>16</v>
      </c>
      <c r="AD43" s="14">
        <f>HLOOKUP(AC43,Sheet3!$A$1:$CX$7,3)</f>
        <v>85</v>
      </c>
      <c r="AE43" s="20">
        <f t="shared" si="1"/>
        <v>325</v>
      </c>
      <c r="AF43" s="21">
        <f t="shared" si="4"/>
        <v>39</v>
      </c>
      <c r="AH43" s="1">
        <f t="shared" si="2"/>
        <v>4.25100100243226E+23</v>
      </c>
    </row>
    <row r="44" spans="1:34" ht="14.25">
      <c r="A44" s="13" t="s">
        <v>2</v>
      </c>
      <c r="B44" s="18" t="s">
        <v>227</v>
      </c>
      <c r="C44" s="15">
        <v>28</v>
      </c>
      <c r="D44" s="16">
        <f>HLOOKUP(C44,Sheet3!$A$1:$CX$7,2)</f>
        <v>73</v>
      </c>
      <c r="E44" s="17">
        <v>2</v>
      </c>
      <c r="F44" s="14">
        <f>HLOOKUP(E44,Sheet3!$A$1:$CX$7,3)</f>
        <v>99</v>
      </c>
      <c r="G44" s="15">
        <v>43</v>
      </c>
      <c r="H44" s="16">
        <f>HLOOKUP(G44,Sheet3!$A$1:$CX$7,2)</f>
        <v>58</v>
      </c>
      <c r="I44" s="17">
        <v>41</v>
      </c>
      <c r="J44" s="18">
        <f>HLOOKUP(I44,Sheet3!$A$1:$CX$7,3)</f>
        <v>0</v>
      </c>
      <c r="K44" s="15"/>
      <c r="L44" s="16">
        <f>HLOOKUP(K44,Sheet3!$A$1:$CX$7,4)</f>
        <v>0</v>
      </c>
      <c r="M44" s="17"/>
      <c r="N44" s="14">
        <f>HLOOKUP(M44,Sheet3!$A$1:$CX$7,5)</f>
        <v>0</v>
      </c>
      <c r="O44" s="19"/>
      <c r="P44" s="16">
        <f>HLOOKUP(O44,Sheet3!$A$1:$CX$7,6)</f>
        <v>0</v>
      </c>
      <c r="Q44" s="17"/>
      <c r="R44" s="18">
        <f>HLOOKUP(Q44,Sheet3!$A$1:$CX$7,7)</f>
        <v>0</v>
      </c>
      <c r="S44" s="15"/>
      <c r="T44" s="16">
        <f>HLOOKUP(S44,Sheet3!$A$1:$CX$7,4)</f>
        <v>0</v>
      </c>
      <c r="U44" s="17"/>
      <c r="V44" s="14">
        <f>HLOOKUP(U44,Sheet3!$A$1:$CX$7,5)</f>
        <v>0</v>
      </c>
      <c r="W44" s="19"/>
      <c r="X44" s="16">
        <f>HLOOKUP(W44,Sheet3!$A$1:$CX$7,6)</f>
        <v>0</v>
      </c>
      <c r="Y44" s="17"/>
      <c r="Z44" s="18">
        <f>HLOOKUP(Y44,Sheet3!$A$1:$CX$7,7)</f>
        <v>0</v>
      </c>
      <c r="AA44" s="15">
        <v>89</v>
      </c>
      <c r="AB44" s="16">
        <f>HLOOKUP(AA44,Sheet3!$A$1:$CX$7,2)</f>
        <v>12</v>
      </c>
      <c r="AC44" s="17">
        <v>28</v>
      </c>
      <c r="AD44" s="14">
        <f>HLOOKUP(AC44,Sheet3!$A$1:$CX$7,3)</f>
        <v>73</v>
      </c>
      <c r="AE44" s="20">
        <f t="shared" si="1"/>
        <v>315</v>
      </c>
      <c r="AF44" s="21">
        <f t="shared" si="4"/>
        <v>40</v>
      </c>
      <c r="AH44" s="1">
        <f t="shared" si="2"/>
        <v>4.15100100185272E+23</v>
      </c>
    </row>
    <row r="45" spans="1:34" ht="14.25">
      <c r="A45" s="13" t="s">
        <v>102</v>
      </c>
      <c r="B45" s="18" t="s">
        <v>250</v>
      </c>
      <c r="C45" s="15">
        <v>47</v>
      </c>
      <c r="D45" s="16">
        <f>HLOOKUP(C45,Sheet3!$A$1:$CX$7,2)</f>
        <v>54</v>
      </c>
      <c r="E45" s="17">
        <v>28</v>
      </c>
      <c r="F45" s="14">
        <f>HLOOKUP(E45,Sheet3!$A$1:$CX$7,3)</f>
        <v>73</v>
      </c>
      <c r="G45" s="15">
        <v>21</v>
      </c>
      <c r="H45" s="16">
        <f>HLOOKUP(G45,Sheet3!$A$1:$CX$7,2)</f>
        <v>80</v>
      </c>
      <c r="I45" s="17">
        <v>14</v>
      </c>
      <c r="J45" s="18">
        <f>HLOOKUP(I45,Sheet3!$A$1:$CX$7,3)</f>
        <v>87</v>
      </c>
      <c r="K45" s="15"/>
      <c r="L45" s="16">
        <f>HLOOKUP(K45,Sheet3!$A$1:$CX$7,4)</f>
        <v>0</v>
      </c>
      <c r="M45" s="17"/>
      <c r="N45" s="14">
        <f>HLOOKUP(M45,Sheet3!$A$1:$CX$7,5)</f>
        <v>0</v>
      </c>
      <c r="O45" s="19"/>
      <c r="P45" s="16">
        <f>HLOOKUP(O45,Sheet3!$A$1:$CX$7,6)</f>
        <v>0</v>
      </c>
      <c r="Q45" s="17"/>
      <c r="R45" s="18">
        <f>HLOOKUP(Q45,Sheet3!$A$1:$CX$7,7)</f>
        <v>0</v>
      </c>
      <c r="S45" s="15"/>
      <c r="T45" s="16">
        <f>HLOOKUP(S45,Sheet3!$A$1:$CX$7,4)</f>
        <v>0</v>
      </c>
      <c r="U45" s="17"/>
      <c r="V45" s="14">
        <f>HLOOKUP(U45,Sheet3!$A$1:$CX$7,5)</f>
        <v>0</v>
      </c>
      <c r="W45" s="19"/>
      <c r="X45" s="16">
        <f>HLOOKUP(W45,Sheet3!$A$1:$CX$7,6)</f>
        <v>0</v>
      </c>
      <c r="Y45" s="17"/>
      <c r="Z45" s="18">
        <f>HLOOKUP(Y45,Sheet3!$A$1:$CX$7,7)</f>
        <v>0</v>
      </c>
      <c r="AA45" s="15">
        <v>82</v>
      </c>
      <c r="AB45" s="16">
        <f>HLOOKUP(AA45,Sheet3!$A$1:$CX$7,2)</f>
        <v>19</v>
      </c>
      <c r="AC45" s="17"/>
      <c r="AD45" s="14">
        <f>HLOOKUP(AC45,Sheet3!$A$1:$CX$7,3)</f>
        <v>0</v>
      </c>
      <c r="AE45" s="20">
        <f t="shared" si="1"/>
        <v>313</v>
      </c>
      <c r="AF45" s="21">
        <f t="shared" si="4"/>
        <v>41</v>
      </c>
      <c r="AH45" s="1">
        <f t="shared" si="2"/>
        <v>4.13100100119227E+23</v>
      </c>
    </row>
    <row r="46" spans="1:34" ht="14.25">
      <c r="A46" s="13" t="s">
        <v>241</v>
      </c>
      <c r="B46" s="18" t="s">
        <v>242</v>
      </c>
      <c r="C46" s="15">
        <v>40</v>
      </c>
      <c r="D46" s="16">
        <f>HLOOKUP(C46,Sheet3!$A$1:$CX$7,2)</f>
        <v>61</v>
      </c>
      <c r="E46" s="17">
        <v>30</v>
      </c>
      <c r="F46" s="14">
        <f>HLOOKUP(E46,Sheet3!$A$1:$CX$7,3)</f>
        <v>71</v>
      </c>
      <c r="G46" s="15"/>
      <c r="H46" s="16">
        <f>HLOOKUP(G46,Sheet3!$A$1:$CX$7,2)</f>
        <v>0</v>
      </c>
      <c r="I46" s="17"/>
      <c r="J46" s="18">
        <f>HLOOKUP(I46,Sheet3!$A$1:$CX$7,3)</f>
        <v>0</v>
      </c>
      <c r="K46" s="15"/>
      <c r="L46" s="16">
        <f>HLOOKUP(K46,Sheet3!$A$1:$CX$7,4)</f>
        <v>0</v>
      </c>
      <c r="M46" s="17"/>
      <c r="N46" s="14">
        <f>HLOOKUP(M46,Sheet3!$A$1:$CX$7,5)</f>
        <v>0</v>
      </c>
      <c r="O46" s="19"/>
      <c r="P46" s="16">
        <f>HLOOKUP(O46,Sheet3!$A$1:$CX$7,6)</f>
        <v>0</v>
      </c>
      <c r="Q46" s="17"/>
      <c r="R46" s="18">
        <f>HLOOKUP(Q46,Sheet3!$A$1:$CX$7,7)</f>
        <v>0</v>
      </c>
      <c r="S46" s="15"/>
      <c r="T46" s="16">
        <f>HLOOKUP(S46,Sheet3!$A$1:$CX$7,4)</f>
        <v>0</v>
      </c>
      <c r="U46" s="17"/>
      <c r="V46" s="14">
        <f>HLOOKUP(U46,Sheet3!$A$1:$CX$7,5)</f>
        <v>0</v>
      </c>
      <c r="W46" s="19"/>
      <c r="X46" s="16">
        <f>HLOOKUP(W46,Sheet3!$A$1:$CX$7,6)</f>
        <v>0</v>
      </c>
      <c r="Y46" s="17"/>
      <c r="Z46" s="18">
        <f>HLOOKUP(Y46,Sheet3!$A$1:$CX$7,7)</f>
        <v>0</v>
      </c>
      <c r="AA46" s="15">
        <v>26</v>
      </c>
      <c r="AB46" s="16">
        <f>HLOOKUP(AA46,Sheet3!$A$1:$CX$7,2)</f>
        <v>75</v>
      </c>
      <c r="AC46" s="17">
        <v>5</v>
      </c>
      <c r="AD46" s="14">
        <f>HLOOKUP(AC46,Sheet3!$A$1:$CX$7,3)</f>
        <v>96</v>
      </c>
      <c r="AE46" s="20">
        <f>D46+F46+H46+J46+L46+N46+P46+R46+T46+V46+X46+Z46+AB46+AD46</f>
        <v>303</v>
      </c>
      <c r="AF46" s="21">
        <f t="shared" si="4"/>
        <v>42</v>
      </c>
      <c r="AH46" s="1">
        <f>INT(CONCATENATE(AE46+100,P46+R46+100,X46+Z46+100,AB46+AD46+100,D46+F46+100,H46+J46+100,L46+N46+100,T46+V46+100))</f>
        <v>4.03100100271232E+23</v>
      </c>
    </row>
    <row r="47" spans="1:34" ht="14.25">
      <c r="A47" s="13" t="s">
        <v>37</v>
      </c>
      <c r="B47" s="18" t="s">
        <v>254</v>
      </c>
      <c r="C47" s="15">
        <v>51</v>
      </c>
      <c r="D47" s="16">
        <f>HLOOKUP(C47,Sheet3!$A$1:$CX$7,2)</f>
        <v>50</v>
      </c>
      <c r="E47" s="17">
        <v>11</v>
      </c>
      <c r="F47" s="14">
        <f>HLOOKUP(E47,Sheet3!$A$1:$CX$7,3)</f>
        <v>90</v>
      </c>
      <c r="G47" s="15">
        <v>66</v>
      </c>
      <c r="H47" s="16">
        <f>HLOOKUP(G47,Sheet3!$A$1:$CX$7,2)</f>
        <v>35</v>
      </c>
      <c r="I47" s="17"/>
      <c r="J47" s="18">
        <f>HLOOKUP(I47,Sheet3!$A$1:$CX$7,3)</f>
        <v>0</v>
      </c>
      <c r="K47" s="15"/>
      <c r="L47" s="16">
        <f>HLOOKUP(K47,Sheet3!$A$1:$CX$7,4)</f>
        <v>0</v>
      </c>
      <c r="M47" s="17"/>
      <c r="N47" s="14">
        <f>HLOOKUP(M47,Sheet3!$A$1:$CX$7,5)</f>
        <v>0</v>
      </c>
      <c r="O47" s="19"/>
      <c r="P47" s="16">
        <f>HLOOKUP(O47,Sheet3!$A$1:$CX$7,6)</f>
        <v>0</v>
      </c>
      <c r="Q47" s="17"/>
      <c r="R47" s="18">
        <f>HLOOKUP(Q47,Sheet3!$A$1:$CX$7,7)</f>
        <v>0</v>
      </c>
      <c r="S47" s="15"/>
      <c r="T47" s="16">
        <f>HLOOKUP(S47,Sheet3!$A$1:$CX$7,4)</f>
        <v>0</v>
      </c>
      <c r="U47" s="17"/>
      <c r="V47" s="14">
        <f>HLOOKUP(U47,Sheet3!$A$1:$CX$7,5)</f>
        <v>0</v>
      </c>
      <c r="W47" s="19"/>
      <c r="X47" s="16">
        <f>HLOOKUP(W47,Sheet3!$A$1:$CX$7,6)</f>
        <v>0</v>
      </c>
      <c r="Y47" s="17"/>
      <c r="Z47" s="18">
        <f>HLOOKUP(Y47,Sheet3!$A$1:$CX$7,7)</f>
        <v>0</v>
      </c>
      <c r="AA47" s="15">
        <v>55</v>
      </c>
      <c r="AB47" s="16">
        <f>HLOOKUP(AA47,Sheet3!$A$1:$CX$7,2)</f>
        <v>46</v>
      </c>
      <c r="AC47" s="17">
        <v>21</v>
      </c>
      <c r="AD47" s="14">
        <f>HLOOKUP(AC47,Sheet3!$A$1:$CX$7,3)</f>
        <v>80</v>
      </c>
      <c r="AE47" s="20">
        <f t="shared" si="1"/>
        <v>301</v>
      </c>
      <c r="AF47" s="21">
        <f t="shared" si="4"/>
        <v>43</v>
      </c>
      <c r="AH47" s="1">
        <f t="shared" si="2"/>
        <v>4.0110010022624E+23</v>
      </c>
    </row>
    <row r="48" spans="1:34" ht="14.25">
      <c r="A48" s="13" t="s">
        <v>59</v>
      </c>
      <c r="B48" s="18" t="s">
        <v>238</v>
      </c>
      <c r="C48" s="15">
        <v>37</v>
      </c>
      <c r="D48" s="16">
        <f>HLOOKUP(C48,Sheet3!$A$1:$CX$7,2)</f>
        <v>64</v>
      </c>
      <c r="E48" s="17">
        <v>13</v>
      </c>
      <c r="F48" s="14">
        <f>HLOOKUP(E48,Sheet3!$A$1:$CX$7,3)</f>
        <v>88</v>
      </c>
      <c r="G48" s="15"/>
      <c r="H48" s="16">
        <f>HLOOKUP(G48,Sheet3!$A$1:$CX$7,2)</f>
        <v>0</v>
      </c>
      <c r="I48" s="17"/>
      <c r="J48" s="18">
        <f>HLOOKUP(I48,Sheet3!$A$1:$CX$7,3)</f>
        <v>0</v>
      </c>
      <c r="K48" s="15"/>
      <c r="L48" s="16">
        <f>HLOOKUP(K48,Sheet3!$A$1:$CX$7,4)</f>
        <v>0</v>
      </c>
      <c r="M48" s="17"/>
      <c r="N48" s="14">
        <f>HLOOKUP(M48,Sheet3!$A$1:$CX$7,5)</f>
        <v>0</v>
      </c>
      <c r="O48" s="19"/>
      <c r="P48" s="16">
        <f>HLOOKUP(O48,Sheet3!$A$1:$CX$7,6)</f>
        <v>0</v>
      </c>
      <c r="Q48" s="17"/>
      <c r="R48" s="18">
        <f>HLOOKUP(Q48,Sheet3!$A$1:$CX$7,7)</f>
        <v>0</v>
      </c>
      <c r="S48" s="15"/>
      <c r="T48" s="16">
        <f>HLOOKUP(S48,Sheet3!$A$1:$CX$7,4)</f>
        <v>0</v>
      </c>
      <c r="U48" s="17"/>
      <c r="V48" s="14">
        <f>HLOOKUP(U48,Sheet3!$A$1:$CX$7,5)</f>
        <v>0</v>
      </c>
      <c r="W48" s="19"/>
      <c r="X48" s="16">
        <f>HLOOKUP(W48,Sheet3!$A$1:$CX$7,6)</f>
        <v>0</v>
      </c>
      <c r="Y48" s="17"/>
      <c r="Z48" s="18">
        <f>HLOOKUP(Y48,Sheet3!$A$1:$CX$7,7)</f>
        <v>0</v>
      </c>
      <c r="AA48" s="15">
        <v>55</v>
      </c>
      <c r="AB48" s="16">
        <f>HLOOKUP(AA48,Sheet3!$A$1:$CX$7,2)</f>
        <v>46</v>
      </c>
      <c r="AC48" s="17">
        <v>8</v>
      </c>
      <c r="AD48" s="14">
        <f>HLOOKUP(AC48,Sheet3!$A$1:$CX$7,3)</f>
        <v>93</v>
      </c>
      <c r="AE48" s="20">
        <f t="shared" si="1"/>
        <v>291</v>
      </c>
      <c r="AF48" s="21">
        <f t="shared" si="4"/>
        <v>44</v>
      </c>
      <c r="AH48" s="1">
        <f t="shared" si="2"/>
        <v>3.91100100239252E+23</v>
      </c>
    </row>
    <row r="49" spans="1:34" ht="14.25">
      <c r="A49" s="13" t="s">
        <v>245</v>
      </c>
      <c r="B49" s="18" t="s">
        <v>246</v>
      </c>
      <c r="C49" s="15">
        <v>43</v>
      </c>
      <c r="D49" s="16">
        <f>HLOOKUP(C49,Sheet3!$A$1:$CX$7,2)</f>
        <v>58</v>
      </c>
      <c r="E49" s="17">
        <v>10</v>
      </c>
      <c r="F49" s="14">
        <f>HLOOKUP(E49,Sheet3!$A$1:$CX$7,3)</f>
        <v>91</v>
      </c>
      <c r="G49" s="15"/>
      <c r="H49" s="16">
        <f>HLOOKUP(G49,Sheet3!$A$1:$CX$7,2)</f>
        <v>0</v>
      </c>
      <c r="I49" s="17"/>
      <c r="J49" s="18">
        <f>HLOOKUP(I49,Sheet3!$A$1:$CX$7,3)</f>
        <v>0</v>
      </c>
      <c r="K49" s="15"/>
      <c r="L49" s="16">
        <f>HLOOKUP(K49,Sheet3!$A$1:$CX$7,4)</f>
        <v>0</v>
      </c>
      <c r="M49" s="17"/>
      <c r="N49" s="14">
        <f>HLOOKUP(M49,Sheet3!$A$1:$CX$7,5)</f>
        <v>0</v>
      </c>
      <c r="O49" s="19"/>
      <c r="P49" s="16">
        <f>HLOOKUP(O49,Sheet3!$A$1:$CX$7,6)</f>
        <v>0</v>
      </c>
      <c r="Q49" s="17"/>
      <c r="R49" s="18">
        <f>HLOOKUP(Q49,Sheet3!$A$1:$CX$7,7)</f>
        <v>0</v>
      </c>
      <c r="S49" s="15"/>
      <c r="T49" s="16">
        <f>HLOOKUP(S49,Sheet3!$A$1:$CX$7,4)</f>
        <v>0</v>
      </c>
      <c r="U49" s="17"/>
      <c r="V49" s="14">
        <f>HLOOKUP(U49,Sheet3!$A$1:$CX$7,5)</f>
        <v>0</v>
      </c>
      <c r="W49" s="19"/>
      <c r="X49" s="16">
        <f>HLOOKUP(W49,Sheet3!$A$1:$CX$7,6)</f>
        <v>0</v>
      </c>
      <c r="Y49" s="17"/>
      <c r="Z49" s="18">
        <f>HLOOKUP(Y49,Sheet3!$A$1:$CX$7,7)</f>
        <v>0</v>
      </c>
      <c r="AA49" s="15">
        <v>53</v>
      </c>
      <c r="AB49" s="16">
        <f>HLOOKUP(AA49,Sheet3!$A$1:$CX$7,2)</f>
        <v>48</v>
      </c>
      <c r="AC49" s="17">
        <v>19</v>
      </c>
      <c r="AD49" s="14">
        <f>HLOOKUP(AC49,Sheet3!$A$1:$CX$7,3)</f>
        <v>82</v>
      </c>
      <c r="AE49" s="20">
        <f t="shared" si="1"/>
        <v>279</v>
      </c>
      <c r="AF49" s="21">
        <f t="shared" si="4"/>
        <v>45</v>
      </c>
      <c r="AH49" s="1">
        <f t="shared" si="2"/>
        <v>3.79100100230249E+23</v>
      </c>
    </row>
    <row r="50" spans="1:34" ht="14.25">
      <c r="A50" s="13" t="s">
        <v>117</v>
      </c>
      <c r="B50" s="18" t="s">
        <v>274</v>
      </c>
      <c r="C50" s="15">
        <v>70</v>
      </c>
      <c r="D50" s="16">
        <f>HLOOKUP(C50,Sheet3!$A$1:$CX$7,2)</f>
        <v>31</v>
      </c>
      <c r="E50" s="17"/>
      <c r="F50" s="14">
        <f>HLOOKUP(E50,Sheet3!$A$1:$CX$7,3)</f>
        <v>0</v>
      </c>
      <c r="G50" s="15">
        <v>47</v>
      </c>
      <c r="H50" s="16">
        <f>HLOOKUP(G50,Sheet3!$A$1:$CX$7,2)</f>
        <v>54</v>
      </c>
      <c r="I50" s="17">
        <v>33</v>
      </c>
      <c r="J50" s="18">
        <f>HLOOKUP(I50,Sheet3!$A$1:$CX$7,3)</f>
        <v>0</v>
      </c>
      <c r="K50" s="15"/>
      <c r="L50" s="16">
        <f>HLOOKUP(K50,Sheet3!$A$1:$CX$7,4)</f>
        <v>0</v>
      </c>
      <c r="M50" s="17"/>
      <c r="N50" s="14">
        <f>HLOOKUP(M50,Sheet3!$A$1:$CX$7,5)</f>
        <v>0</v>
      </c>
      <c r="O50" s="19"/>
      <c r="P50" s="16">
        <f>HLOOKUP(O50,Sheet3!$A$1:$CX$7,6)</f>
        <v>0</v>
      </c>
      <c r="Q50" s="17"/>
      <c r="R50" s="18">
        <f>HLOOKUP(Q50,Sheet3!$A$1:$CX$7,7)</f>
        <v>0</v>
      </c>
      <c r="S50" s="15"/>
      <c r="T50" s="16">
        <f>HLOOKUP(S50,Sheet3!$A$1:$CX$7,4)</f>
        <v>0</v>
      </c>
      <c r="U50" s="17"/>
      <c r="V50" s="14">
        <f>HLOOKUP(U50,Sheet3!$A$1:$CX$7,5)</f>
        <v>0</v>
      </c>
      <c r="W50" s="19"/>
      <c r="X50" s="16">
        <f>HLOOKUP(W50,Sheet3!$A$1:$CX$7,6)</f>
        <v>0</v>
      </c>
      <c r="Y50" s="17"/>
      <c r="Z50" s="18">
        <f>HLOOKUP(Y50,Sheet3!$A$1:$CX$7,7)</f>
        <v>0</v>
      </c>
      <c r="AA50" s="15">
        <v>11</v>
      </c>
      <c r="AB50" s="16">
        <f>HLOOKUP(AA50,Sheet3!$A$1:$CX$7,2)</f>
        <v>90</v>
      </c>
      <c r="AC50" s="17">
        <v>7</v>
      </c>
      <c r="AD50" s="14">
        <f>HLOOKUP(AC50,Sheet3!$A$1:$CX$7,3)</f>
        <v>94</v>
      </c>
      <c r="AE50" s="20">
        <f t="shared" si="1"/>
        <v>269</v>
      </c>
      <c r="AF50" s="21">
        <f t="shared" si="4"/>
        <v>46</v>
      </c>
      <c r="AH50" s="1">
        <f t="shared" si="2"/>
        <v>3.69100100284131E+23</v>
      </c>
    </row>
    <row r="51" spans="1:34" ht="14.25">
      <c r="A51" s="13" t="s">
        <v>75</v>
      </c>
      <c r="B51" s="18" t="s">
        <v>248</v>
      </c>
      <c r="C51" s="15">
        <v>45</v>
      </c>
      <c r="D51" s="16">
        <f>HLOOKUP(C51,Sheet3!$A$1:$CX$7,2)</f>
        <v>56</v>
      </c>
      <c r="E51" s="17">
        <v>31</v>
      </c>
      <c r="F51" s="14">
        <f>HLOOKUP(E51,Sheet3!$A$1:$CX$7,3)</f>
        <v>70</v>
      </c>
      <c r="G51" s="15"/>
      <c r="H51" s="16">
        <f>HLOOKUP(G51,Sheet3!$A$1:$CX$7,2)</f>
        <v>0</v>
      </c>
      <c r="I51" s="17"/>
      <c r="J51" s="18">
        <f>HLOOKUP(I51,Sheet3!$A$1:$CX$7,3)</f>
        <v>0</v>
      </c>
      <c r="K51" s="15"/>
      <c r="L51" s="16">
        <f>HLOOKUP(K51,Sheet3!$A$1:$CX$7,4)</f>
        <v>0</v>
      </c>
      <c r="M51" s="17"/>
      <c r="N51" s="14">
        <f>HLOOKUP(M51,Sheet3!$A$1:$CX$7,5)</f>
        <v>0</v>
      </c>
      <c r="O51" s="19"/>
      <c r="P51" s="16">
        <f>HLOOKUP(O51,Sheet3!$A$1:$CX$7,6)</f>
        <v>0</v>
      </c>
      <c r="Q51" s="17"/>
      <c r="R51" s="18">
        <f>HLOOKUP(Q51,Sheet3!$A$1:$CX$7,7)</f>
        <v>0</v>
      </c>
      <c r="S51" s="15"/>
      <c r="T51" s="16">
        <f>HLOOKUP(S51,Sheet3!$A$1:$CX$7,4)</f>
        <v>0</v>
      </c>
      <c r="U51" s="17"/>
      <c r="V51" s="14">
        <f>HLOOKUP(U51,Sheet3!$A$1:$CX$7,5)</f>
        <v>0</v>
      </c>
      <c r="W51" s="19"/>
      <c r="X51" s="16">
        <f>HLOOKUP(W51,Sheet3!$A$1:$CX$7,6)</f>
        <v>0</v>
      </c>
      <c r="Y51" s="17"/>
      <c r="Z51" s="18">
        <f>HLOOKUP(Y51,Sheet3!$A$1:$CX$7,7)</f>
        <v>0</v>
      </c>
      <c r="AA51" s="15">
        <v>36</v>
      </c>
      <c r="AB51" s="16">
        <f>HLOOKUP(AA51,Sheet3!$A$1:$CX$7,2)</f>
        <v>65</v>
      </c>
      <c r="AC51" s="17">
        <v>26</v>
      </c>
      <c r="AD51" s="14">
        <f>HLOOKUP(AC51,Sheet3!$A$1:$CX$7,3)</f>
        <v>75</v>
      </c>
      <c r="AE51" s="20">
        <f t="shared" si="1"/>
        <v>266</v>
      </c>
      <c r="AF51" s="21">
        <f t="shared" si="4"/>
        <v>47</v>
      </c>
      <c r="AH51" s="1">
        <f t="shared" si="2"/>
        <v>3.66100100240226E+23</v>
      </c>
    </row>
    <row r="52" spans="1:34" ht="14.25">
      <c r="A52" s="13" t="s">
        <v>102</v>
      </c>
      <c r="B52" s="18" t="s">
        <v>261</v>
      </c>
      <c r="C52" s="15">
        <v>57</v>
      </c>
      <c r="D52" s="16">
        <f>HLOOKUP(C52,Sheet3!$A$1:$CX$7,2)</f>
        <v>44</v>
      </c>
      <c r="E52" s="17"/>
      <c r="F52" s="14">
        <f>HLOOKUP(E52,Sheet3!$A$1:$CX$7,3)</f>
        <v>0</v>
      </c>
      <c r="G52" s="15">
        <v>49</v>
      </c>
      <c r="H52" s="16">
        <f>HLOOKUP(G52,Sheet3!$A$1:$CX$7,2)</f>
        <v>52</v>
      </c>
      <c r="I52" s="17">
        <v>43</v>
      </c>
      <c r="J52" s="18">
        <f>HLOOKUP(I52,Sheet3!$A$1:$CX$7,3)</f>
        <v>0</v>
      </c>
      <c r="K52" s="15"/>
      <c r="L52" s="16">
        <f>HLOOKUP(K52,Sheet3!$A$1:$CX$7,4)</f>
        <v>0</v>
      </c>
      <c r="M52" s="17"/>
      <c r="N52" s="14">
        <f>HLOOKUP(M52,Sheet3!$A$1:$CX$7,5)</f>
        <v>0</v>
      </c>
      <c r="O52" s="19"/>
      <c r="P52" s="16">
        <f>HLOOKUP(O52,Sheet3!$A$1:$CX$7,6)</f>
        <v>0</v>
      </c>
      <c r="Q52" s="17"/>
      <c r="R52" s="18">
        <f>HLOOKUP(Q52,Sheet3!$A$1:$CX$7,7)</f>
        <v>0</v>
      </c>
      <c r="S52" s="15"/>
      <c r="T52" s="16">
        <f>HLOOKUP(S52,Sheet3!$A$1:$CX$7,4)</f>
        <v>0</v>
      </c>
      <c r="U52" s="17"/>
      <c r="V52" s="14">
        <f>HLOOKUP(U52,Sheet3!$A$1:$CX$7,5)</f>
        <v>0</v>
      </c>
      <c r="W52" s="19"/>
      <c r="X52" s="16">
        <f>HLOOKUP(W52,Sheet3!$A$1:$CX$7,6)</f>
        <v>0</v>
      </c>
      <c r="Y52" s="17"/>
      <c r="Z52" s="18">
        <f>HLOOKUP(Y52,Sheet3!$A$1:$CX$7,7)</f>
        <v>0</v>
      </c>
      <c r="AA52" s="15">
        <v>23</v>
      </c>
      <c r="AB52" s="16">
        <f>HLOOKUP(AA52,Sheet3!$A$1:$CX$7,2)</f>
        <v>78</v>
      </c>
      <c r="AC52" s="17">
        <v>10</v>
      </c>
      <c r="AD52" s="14">
        <f>HLOOKUP(AC52,Sheet3!$A$1:$CX$7,3)</f>
        <v>91</v>
      </c>
      <c r="AE52" s="20">
        <f t="shared" si="1"/>
        <v>265</v>
      </c>
      <c r="AF52" s="21">
        <f t="shared" si="4"/>
        <v>48</v>
      </c>
      <c r="AH52" s="1">
        <f t="shared" si="2"/>
        <v>3.65100100269144E+23</v>
      </c>
    </row>
    <row r="53" spans="1:34" ht="14.25">
      <c r="A53" s="13" t="s">
        <v>219</v>
      </c>
      <c r="B53" s="18" t="s">
        <v>270</v>
      </c>
      <c r="C53" s="15">
        <v>65</v>
      </c>
      <c r="D53" s="16">
        <f>HLOOKUP(C53,Sheet3!$A$1:$CX$7,2)</f>
        <v>36</v>
      </c>
      <c r="E53" s="17">
        <v>15</v>
      </c>
      <c r="F53" s="14">
        <f>HLOOKUP(E53,Sheet3!$A$1:$CX$7,3)</f>
        <v>86</v>
      </c>
      <c r="G53" s="15">
        <v>59</v>
      </c>
      <c r="H53" s="16">
        <f>HLOOKUP(G53,Sheet3!$A$1:$CX$7,2)</f>
        <v>42</v>
      </c>
      <c r="I53" s="17">
        <v>39</v>
      </c>
      <c r="J53" s="18">
        <f>HLOOKUP(I53,Sheet3!$A$1:$CX$7,3)</f>
        <v>0</v>
      </c>
      <c r="K53" s="15"/>
      <c r="L53" s="16">
        <f>HLOOKUP(K53,Sheet3!$A$1:$CX$7,4)</f>
        <v>0</v>
      </c>
      <c r="M53" s="17"/>
      <c r="N53" s="14">
        <f>HLOOKUP(M53,Sheet3!$A$1:$CX$7,5)</f>
        <v>0</v>
      </c>
      <c r="O53" s="19"/>
      <c r="P53" s="16">
        <f>HLOOKUP(O53,Sheet3!$A$1:$CX$7,6)</f>
        <v>0</v>
      </c>
      <c r="Q53" s="17"/>
      <c r="R53" s="18">
        <f>HLOOKUP(Q53,Sheet3!$A$1:$CX$7,7)</f>
        <v>0</v>
      </c>
      <c r="S53" s="15"/>
      <c r="T53" s="16">
        <f>HLOOKUP(S53,Sheet3!$A$1:$CX$7,4)</f>
        <v>0</v>
      </c>
      <c r="U53" s="17"/>
      <c r="V53" s="14">
        <f>HLOOKUP(U53,Sheet3!$A$1:$CX$7,5)</f>
        <v>0</v>
      </c>
      <c r="W53" s="19"/>
      <c r="X53" s="16">
        <f>HLOOKUP(W53,Sheet3!$A$1:$CX$7,6)</f>
        <v>0</v>
      </c>
      <c r="Y53" s="17"/>
      <c r="Z53" s="18">
        <f>HLOOKUP(Y53,Sheet3!$A$1:$CX$7,7)</f>
        <v>0</v>
      </c>
      <c r="AA53" s="15">
        <v>85</v>
      </c>
      <c r="AB53" s="16">
        <f>HLOOKUP(AA53,Sheet3!$A$1:$CX$7,2)</f>
        <v>16</v>
      </c>
      <c r="AC53" s="17">
        <v>20</v>
      </c>
      <c r="AD53" s="14">
        <f>HLOOKUP(AC53,Sheet3!$A$1:$CX$7,3)</f>
        <v>81</v>
      </c>
      <c r="AE53" s="20">
        <f t="shared" si="1"/>
        <v>261</v>
      </c>
      <c r="AF53" s="21">
        <f t="shared" si="4"/>
        <v>49</v>
      </c>
      <c r="AH53" s="1">
        <f t="shared" si="2"/>
        <v>3.61100100197222E+23</v>
      </c>
    </row>
    <row r="54" spans="1:34" ht="14.25">
      <c r="A54" s="13" t="s">
        <v>43</v>
      </c>
      <c r="B54" s="18" t="s">
        <v>272</v>
      </c>
      <c r="C54" s="15">
        <v>68</v>
      </c>
      <c r="D54" s="16">
        <f>HLOOKUP(C54,Sheet3!$A$1:$CX$7,2)</f>
        <v>33</v>
      </c>
      <c r="E54" s="17">
        <v>16</v>
      </c>
      <c r="F54" s="14">
        <f>HLOOKUP(E54,Sheet3!$A$1:$CX$7,3)</f>
        <v>85</v>
      </c>
      <c r="G54" s="15"/>
      <c r="H54" s="16">
        <f>HLOOKUP(G54,Sheet3!$A$1:$CX$7,2)</f>
        <v>0</v>
      </c>
      <c r="I54" s="17"/>
      <c r="J54" s="18">
        <f>HLOOKUP(I54,Sheet3!$A$1:$CX$7,3)</f>
        <v>0</v>
      </c>
      <c r="K54" s="15"/>
      <c r="L54" s="16">
        <f>HLOOKUP(K54,Sheet3!$A$1:$CX$7,4)</f>
        <v>0</v>
      </c>
      <c r="M54" s="17"/>
      <c r="N54" s="14">
        <f>HLOOKUP(M54,Sheet3!$A$1:$CX$7,5)</f>
        <v>0</v>
      </c>
      <c r="O54" s="19"/>
      <c r="P54" s="16">
        <f>HLOOKUP(O54,Sheet3!$A$1:$CX$7,6)</f>
        <v>0</v>
      </c>
      <c r="Q54" s="17"/>
      <c r="R54" s="18">
        <f>HLOOKUP(Q54,Sheet3!$A$1:$CX$7,7)</f>
        <v>0</v>
      </c>
      <c r="S54" s="15"/>
      <c r="T54" s="16">
        <f>HLOOKUP(S54,Sheet3!$A$1:$CX$7,4)</f>
        <v>0</v>
      </c>
      <c r="U54" s="17"/>
      <c r="V54" s="14">
        <f>HLOOKUP(U54,Sheet3!$A$1:$CX$7,5)</f>
        <v>0</v>
      </c>
      <c r="W54" s="19"/>
      <c r="X54" s="16">
        <f>HLOOKUP(W54,Sheet3!$A$1:$CX$7,6)</f>
        <v>0</v>
      </c>
      <c r="Y54" s="17"/>
      <c r="Z54" s="18">
        <f>HLOOKUP(Y54,Sheet3!$A$1:$CX$7,7)</f>
        <v>0</v>
      </c>
      <c r="AA54" s="15">
        <v>51</v>
      </c>
      <c r="AB54" s="16">
        <f>HLOOKUP(AA54,Sheet3!$A$1:$CX$7,2)</f>
        <v>50</v>
      </c>
      <c r="AC54" s="17">
        <v>11</v>
      </c>
      <c r="AD54" s="14">
        <f>HLOOKUP(AC54,Sheet3!$A$1:$CX$7,3)</f>
        <v>90</v>
      </c>
      <c r="AE54" s="20">
        <f t="shared" si="1"/>
        <v>258</v>
      </c>
      <c r="AF54" s="21">
        <f t="shared" si="4"/>
        <v>50</v>
      </c>
      <c r="AH54" s="1">
        <f t="shared" si="2"/>
        <v>3.58100100240218E+23</v>
      </c>
    </row>
    <row r="55" spans="1:34" ht="14.25">
      <c r="A55" s="13" t="s">
        <v>45</v>
      </c>
      <c r="B55" s="18" t="s">
        <v>258</v>
      </c>
      <c r="C55" s="15">
        <v>54</v>
      </c>
      <c r="D55" s="16">
        <f>HLOOKUP(C55,Sheet3!$A$1:$CX$7,2)</f>
        <v>47</v>
      </c>
      <c r="E55" s="17">
        <v>25</v>
      </c>
      <c r="F55" s="14">
        <f>HLOOKUP(E55,Sheet3!$A$1:$CX$7,3)</f>
        <v>76</v>
      </c>
      <c r="G55" s="15"/>
      <c r="H55" s="16">
        <f>HLOOKUP(G55,Sheet3!$A$1:$CX$7,2)</f>
        <v>0</v>
      </c>
      <c r="I55" s="17"/>
      <c r="J55" s="18">
        <f>HLOOKUP(I55,Sheet3!$A$1:$CX$7,3)</f>
        <v>0</v>
      </c>
      <c r="K55" s="15"/>
      <c r="L55" s="16">
        <f>HLOOKUP(K55,Sheet3!$A$1:$CX$7,4)</f>
        <v>0</v>
      </c>
      <c r="M55" s="17"/>
      <c r="N55" s="14">
        <f>HLOOKUP(M55,Sheet3!$A$1:$CX$7,5)</f>
        <v>0</v>
      </c>
      <c r="O55" s="19"/>
      <c r="P55" s="16">
        <f>HLOOKUP(O55,Sheet3!$A$1:$CX$7,6)</f>
        <v>0</v>
      </c>
      <c r="Q55" s="17"/>
      <c r="R55" s="18">
        <f>HLOOKUP(Q55,Sheet3!$A$1:$CX$7,7)</f>
        <v>0</v>
      </c>
      <c r="S55" s="15"/>
      <c r="T55" s="16">
        <f>HLOOKUP(S55,Sheet3!$A$1:$CX$7,4)</f>
        <v>0</v>
      </c>
      <c r="U55" s="17"/>
      <c r="V55" s="14">
        <f>HLOOKUP(U55,Sheet3!$A$1:$CX$7,5)</f>
        <v>0</v>
      </c>
      <c r="W55" s="19"/>
      <c r="X55" s="16">
        <f>HLOOKUP(W55,Sheet3!$A$1:$CX$7,6)</f>
        <v>0</v>
      </c>
      <c r="Y55" s="17"/>
      <c r="Z55" s="18">
        <f>HLOOKUP(Y55,Sheet3!$A$1:$CX$7,7)</f>
        <v>0</v>
      </c>
      <c r="AA55" s="15">
        <v>57</v>
      </c>
      <c r="AB55" s="16">
        <f>HLOOKUP(AA55,Sheet3!$A$1:$CX$7,2)</f>
        <v>44</v>
      </c>
      <c r="AC55" s="17">
        <v>16</v>
      </c>
      <c r="AD55" s="14">
        <f>HLOOKUP(AC55,Sheet3!$A$1:$CX$7,3)</f>
        <v>85</v>
      </c>
      <c r="AE55" s="20">
        <f t="shared" si="1"/>
        <v>252</v>
      </c>
      <c r="AF55" s="21">
        <f t="shared" si="4"/>
        <v>51</v>
      </c>
      <c r="AH55" s="1">
        <f t="shared" si="2"/>
        <v>3.52100100229223E+23</v>
      </c>
    </row>
    <row r="56" spans="1:34" ht="14.25">
      <c r="A56" s="13" t="s">
        <v>0</v>
      </c>
      <c r="B56" s="18" t="s">
        <v>209</v>
      </c>
      <c r="C56" s="15">
        <v>12</v>
      </c>
      <c r="D56" s="16">
        <f>HLOOKUP(C56,Sheet3!$A$1:$CX$7,2)</f>
        <v>89</v>
      </c>
      <c r="E56" s="17">
        <v>6</v>
      </c>
      <c r="F56" s="14">
        <f>HLOOKUP(E56,Sheet3!$A$1:$CX$7,3)</f>
        <v>95</v>
      </c>
      <c r="G56" s="15">
        <v>40</v>
      </c>
      <c r="H56" s="16">
        <f>HLOOKUP(G56,Sheet3!$A$1:$CX$7,2)</f>
        <v>61</v>
      </c>
      <c r="I56" s="17">
        <v>57</v>
      </c>
      <c r="J56" s="18">
        <f>HLOOKUP(I56,Sheet3!$A$1:$CX$7,3)</f>
        <v>0</v>
      </c>
      <c r="K56" s="15"/>
      <c r="L56" s="16">
        <f>HLOOKUP(K56,Sheet3!$A$1:$CX$7,4)</f>
        <v>0</v>
      </c>
      <c r="M56" s="17"/>
      <c r="N56" s="14">
        <f>HLOOKUP(M56,Sheet3!$A$1:$CX$7,5)</f>
        <v>0</v>
      </c>
      <c r="O56" s="19"/>
      <c r="P56" s="16">
        <f>HLOOKUP(O56,Sheet3!$A$1:$CX$7,6)</f>
        <v>0</v>
      </c>
      <c r="Q56" s="17"/>
      <c r="R56" s="18">
        <f>HLOOKUP(Q56,Sheet3!$A$1:$CX$7,7)</f>
        <v>0</v>
      </c>
      <c r="S56" s="15"/>
      <c r="T56" s="16">
        <f>HLOOKUP(S56,Sheet3!$A$1:$CX$7,4)</f>
        <v>0</v>
      </c>
      <c r="U56" s="17"/>
      <c r="V56" s="14">
        <f>HLOOKUP(U56,Sheet3!$A$1:$CX$7,5)</f>
        <v>0</v>
      </c>
      <c r="W56" s="19"/>
      <c r="X56" s="16">
        <f>HLOOKUP(W56,Sheet3!$A$1:$CX$7,6)</f>
        <v>0</v>
      </c>
      <c r="Y56" s="17"/>
      <c r="Z56" s="18">
        <f>HLOOKUP(Y56,Sheet3!$A$1:$CX$7,7)</f>
        <v>0</v>
      </c>
      <c r="AA56" s="15"/>
      <c r="AB56" s="16">
        <f>HLOOKUP(AA56,Sheet3!$A$1:$CX$7,2)</f>
        <v>0</v>
      </c>
      <c r="AC56" s="17"/>
      <c r="AD56" s="14">
        <f>HLOOKUP(AC56,Sheet3!$A$1:$CX$7,3)</f>
        <v>0</v>
      </c>
      <c r="AE56" s="20">
        <f t="shared" si="1"/>
        <v>245</v>
      </c>
      <c r="AF56" s="21">
        <f t="shared" si="4"/>
        <v>52</v>
      </c>
      <c r="AH56" s="1">
        <f t="shared" si="2"/>
        <v>3.45100100100284E+23</v>
      </c>
    </row>
    <row r="57" spans="1:34" ht="14.25">
      <c r="A57" s="13" t="s">
        <v>192</v>
      </c>
      <c r="B57" s="18" t="s">
        <v>260</v>
      </c>
      <c r="C57" s="15">
        <v>56</v>
      </c>
      <c r="D57" s="16">
        <f>HLOOKUP(C57,Sheet3!$A$1:$CX$7,2)</f>
        <v>45</v>
      </c>
      <c r="E57" s="17"/>
      <c r="F57" s="14">
        <f>HLOOKUP(E57,Sheet3!$A$1:$CX$7,3)</f>
        <v>0</v>
      </c>
      <c r="G57" s="15">
        <v>52</v>
      </c>
      <c r="H57" s="16">
        <f>HLOOKUP(G57,Sheet3!$A$1:$CX$7,2)</f>
        <v>49</v>
      </c>
      <c r="I57" s="17">
        <v>54</v>
      </c>
      <c r="J57" s="18">
        <f>HLOOKUP(I57,Sheet3!$A$1:$CX$7,3)</f>
        <v>0</v>
      </c>
      <c r="K57" s="15"/>
      <c r="L57" s="16">
        <f>HLOOKUP(K57,Sheet3!$A$1:$CX$7,4)</f>
        <v>0</v>
      </c>
      <c r="M57" s="17"/>
      <c r="N57" s="14">
        <f>HLOOKUP(M57,Sheet3!$A$1:$CX$7,5)</f>
        <v>0</v>
      </c>
      <c r="O57" s="19"/>
      <c r="P57" s="16">
        <f>HLOOKUP(O57,Sheet3!$A$1:$CX$7,6)</f>
        <v>0</v>
      </c>
      <c r="Q57" s="17"/>
      <c r="R57" s="18">
        <f>HLOOKUP(Q57,Sheet3!$A$1:$CX$7,7)</f>
        <v>0</v>
      </c>
      <c r="S57" s="15"/>
      <c r="T57" s="16">
        <f>HLOOKUP(S57,Sheet3!$A$1:$CX$7,4)</f>
        <v>0</v>
      </c>
      <c r="U57" s="17"/>
      <c r="V57" s="14">
        <f>HLOOKUP(U57,Sheet3!$A$1:$CX$7,5)</f>
        <v>0</v>
      </c>
      <c r="W57" s="19"/>
      <c r="X57" s="16">
        <f>HLOOKUP(W57,Sheet3!$A$1:$CX$7,6)</f>
        <v>0</v>
      </c>
      <c r="Y57" s="17"/>
      <c r="Z57" s="18">
        <f>HLOOKUP(Y57,Sheet3!$A$1:$CX$7,7)</f>
        <v>0</v>
      </c>
      <c r="AA57" s="15">
        <v>40</v>
      </c>
      <c r="AB57" s="16">
        <f>HLOOKUP(AA57,Sheet3!$A$1:$CX$7,2)</f>
        <v>61</v>
      </c>
      <c r="AC57" s="17">
        <v>14</v>
      </c>
      <c r="AD57" s="14">
        <f>HLOOKUP(AC57,Sheet3!$A$1:$CX$7,3)</f>
        <v>87</v>
      </c>
      <c r="AE57" s="20">
        <f t="shared" si="1"/>
        <v>242</v>
      </c>
      <c r="AF57" s="21">
        <f t="shared" si="4"/>
        <v>53</v>
      </c>
      <c r="AH57" s="1">
        <f t="shared" si="2"/>
        <v>3.42100100248145E+23</v>
      </c>
    </row>
    <row r="58" spans="1:34" ht="14.25">
      <c r="A58" s="13" t="s">
        <v>43</v>
      </c>
      <c r="B58" s="18" t="s">
        <v>267</v>
      </c>
      <c r="C58" s="15">
        <v>63</v>
      </c>
      <c r="D58" s="16">
        <f>HLOOKUP(C58,Sheet3!$A$1:$CX$7,2)</f>
        <v>38</v>
      </c>
      <c r="E58" s="17">
        <v>9</v>
      </c>
      <c r="F58" s="14">
        <f>HLOOKUP(E58,Sheet3!$A$1:$CX$7,3)</f>
        <v>92</v>
      </c>
      <c r="G58" s="15"/>
      <c r="H58" s="16">
        <f>HLOOKUP(G58,Sheet3!$A$1:$CX$7,2)</f>
        <v>0</v>
      </c>
      <c r="I58" s="17"/>
      <c r="J58" s="18">
        <f>HLOOKUP(I58,Sheet3!$A$1:$CX$7,3)</f>
        <v>0</v>
      </c>
      <c r="K58" s="15"/>
      <c r="L58" s="16">
        <f>HLOOKUP(K58,Sheet3!$A$1:$CX$7,4)</f>
        <v>0</v>
      </c>
      <c r="M58" s="17"/>
      <c r="N58" s="14">
        <f>HLOOKUP(M58,Sheet3!$A$1:$CX$7,5)</f>
        <v>0</v>
      </c>
      <c r="O58" s="19"/>
      <c r="P58" s="16">
        <f>HLOOKUP(O58,Sheet3!$A$1:$CX$7,6)</f>
        <v>0</v>
      </c>
      <c r="Q58" s="17"/>
      <c r="R58" s="18">
        <f>HLOOKUP(Q58,Sheet3!$A$1:$CX$7,7)</f>
        <v>0</v>
      </c>
      <c r="S58" s="15"/>
      <c r="T58" s="16">
        <f>HLOOKUP(S58,Sheet3!$A$1:$CX$7,4)</f>
        <v>0</v>
      </c>
      <c r="U58" s="17"/>
      <c r="V58" s="14">
        <f>HLOOKUP(U58,Sheet3!$A$1:$CX$7,5)</f>
        <v>0</v>
      </c>
      <c r="W58" s="19"/>
      <c r="X58" s="16">
        <f>HLOOKUP(W58,Sheet3!$A$1:$CX$7,6)</f>
        <v>0</v>
      </c>
      <c r="Y58" s="17"/>
      <c r="Z58" s="18">
        <f>HLOOKUP(Y58,Sheet3!$A$1:$CX$7,7)</f>
        <v>0</v>
      </c>
      <c r="AA58" s="15">
        <v>82</v>
      </c>
      <c r="AB58" s="16">
        <f>HLOOKUP(AA58,Sheet3!$A$1:$CX$7,2)</f>
        <v>19</v>
      </c>
      <c r="AC58" s="17">
        <v>11</v>
      </c>
      <c r="AD58" s="14">
        <f>HLOOKUP(AC58,Sheet3!$A$1:$CX$7,3)</f>
        <v>90</v>
      </c>
      <c r="AE58" s="20">
        <f t="shared" si="1"/>
        <v>239</v>
      </c>
      <c r="AF58" s="21">
        <f t="shared" si="4"/>
        <v>54</v>
      </c>
      <c r="AH58" s="1">
        <f t="shared" si="2"/>
        <v>3.3910010020923E+23</v>
      </c>
    </row>
    <row r="59" spans="1:34" ht="14.25">
      <c r="A59" s="13" t="s">
        <v>35</v>
      </c>
      <c r="B59" s="18" t="s">
        <v>288</v>
      </c>
      <c r="C59" s="15">
        <v>83</v>
      </c>
      <c r="D59" s="16">
        <f>HLOOKUP(C59,Sheet3!$A$1:$CX$7,2)</f>
        <v>18</v>
      </c>
      <c r="E59" s="17">
        <v>16</v>
      </c>
      <c r="F59" s="14">
        <f>HLOOKUP(E59,Sheet3!$A$1:$CX$7,3)</f>
        <v>85</v>
      </c>
      <c r="G59" s="15">
        <v>60</v>
      </c>
      <c r="H59" s="16">
        <f>HLOOKUP(G59,Sheet3!$A$1:$CX$7,2)</f>
        <v>41</v>
      </c>
      <c r="I59" s="17">
        <v>57</v>
      </c>
      <c r="J59" s="18">
        <f>HLOOKUP(I59,Sheet3!$A$1:$CX$7,3)</f>
        <v>0</v>
      </c>
      <c r="K59" s="15"/>
      <c r="L59" s="16">
        <f>HLOOKUP(K59,Sheet3!$A$1:$CX$7,4)</f>
        <v>0</v>
      </c>
      <c r="M59" s="17"/>
      <c r="N59" s="14">
        <f>HLOOKUP(M59,Sheet3!$A$1:$CX$7,5)</f>
        <v>0</v>
      </c>
      <c r="O59" s="19"/>
      <c r="P59" s="16">
        <f>HLOOKUP(O59,Sheet3!$A$1:$CX$7,6)</f>
        <v>0</v>
      </c>
      <c r="Q59" s="17"/>
      <c r="R59" s="18">
        <f>HLOOKUP(Q59,Sheet3!$A$1:$CX$7,7)</f>
        <v>0</v>
      </c>
      <c r="S59" s="15"/>
      <c r="T59" s="16">
        <f>HLOOKUP(S59,Sheet3!$A$1:$CX$7,4)</f>
        <v>0</v>
      </c>
      <c r="U59" s="17"/>
      <c r="V59" s="14">
        <f>HLOOKUP(U59,Sheet3!$A$1:$CX$7,5)</f>
        <v>0</v>
      </c>
      <c r="W59" s="19"/>
      <c r="X59" s="16">
        <f>HLOOKUP(W59,Sheet3!$A$1:$CX$7,6)</f>
        <v>0</v>
      </c>
      <c r="Y59" s="17"/>
      <c r="Z59" s="18">
        <f>HLOOKUP(Y59,Sheet3!$A$1:$CX$7,7)</f>
        <v>0</v>
      </c>
      <c r="AA59" s="15">
        <v>92</v>
      </c>
      <c r="AB59" s="16">
        <f>HLOOKUP(AA59,Sheet3!$A$1:$CX$7,2)</f>
        <v>9</v>
      </c>
      <c r="AC59" s="17">
        <v>15</v>
      </c>
      <c r="AD59" s="14">
        <f>HLOOKUP(AC59,Sheet3!$A$1:$CX$7,3)</f>
        <v>86</v>
      </c>
      <c r="AE59" s="20">
        <f t="shared" si="1"/>
        <v>239</v>
      </c>
      <c r="AF59" s="21">
        <f t="shared" si="4"/>
        <v>55</v>
      </c>
      <c r="AH59" s="1">
        <f t="shared" si="2"/>
        <v>3.39100100195203E+23</v>
      </c>
    </row>
    <row r="60" spans="1:34" ht="14.25">
      <c r="A60" s="13" t="s">
        <v>16</v>
      </c>
      <c r="B60" s="18" t="s">
        <v>276</v>
      </c>
      <c r="C60" s="15">
        <v>72</v>
      </c>
      <c r="D60" s="16">
        <f>HLOOKUP(C60,Sheet3!$A$1:$CX$7,2)</f>
        <v>29</v>
      </c>
      <c r="E60" s="17"/>
      <c r="F60" s="14">
        <f>HLOOKUP(E60,Sheet3!$A$1:$CX$7,3)</f>
        <v>0</v>
      </c>
      <c r="G60" s="15">
        <v>57</v>
      </c>
      <c r="H60" s="16">
        <f>HLOOKUP(G60,Sheet3!$A$1:$CX$7,2)</f>
        <v>44</v>
      </c>
      <c r="I60" s="17">
        <v>37</v>
      </c>
      <c r="J60" s="18">
        <f>HLOOKUP(I60,Sheet3!$A$1:$CX$7,3)</f>
        <v>0</v>
      </c>
      <c r="K60" s="15"/>
      <c r="L60" s="16">
        <f>HLOOKUP(K60,Sheet3!$A$1:$CX$7,4)</f>
        <v>0</v>
      </c>
      <c r="M60" s="17"/>
      <c r="N60" s="14">
        <f>HLOOKUP(M60,Sheet3!$A$1:$CX$7,5)</f>
        <v>0</v>
      </c>
      <c r="O60" s="19"/>
      <c r="P60" s="16">
        <f>HLOOKUP(O60,Sheet3!$A$1:$CX$7,6)</f>
        <v>0</v>
      </c>
      <c r="Q60" s="17"/>
      <c r="R60" s="18">
        <f>HLOOKUP(Q60,Sheet3!$A$1:$CX$7,7)</f>
        <v>0</v>
      </c>
      <c r="S60" s="15"/>
      <c r="T60" s="16">
        <f>HLOOKUP(S60,Sheet3!$A$1:$CX$7,4)</f>
        <v>0</v>
      </c>
      <c r="U60" s="17"/>
      <c r="V60" s="14">
        <f>HLOOKUP(U60,Sheet3!$A$1:$CX$7,5)</f>
        <v>0</v>
      </c>
      <c r="W60" s="19"/>
      <c r="X60" s="16">
        <f>HLOOKUP(W60,Sheet3!$A$1:$CX$7,6)</f>
        <v>0</v>
      </c>
      <c r="Y60" s="17"/>
      <c r="Z60" s="18">
        <f>HLOOKUP(Y60,Sheet3!$A$1:$CX$7,7)</f>
        <v>0</v>
      </c>
      <c r="AA60" s="15">
        <v>31</v>
      </c>
      <c r="AB60" s="16">
        <f>HLOOKUP(AA60,Sheet3!$A$1:$CX$7,2)</f>
        <v>70</v>
      </c>
      <c r="AC60" s="17">
        <v>21</v>
      </c>
      <c r="AD60" s="14">
        <f>HLOOKUP(AC60,Sheet3!$A$1:$CX$7,3)</f>
        <v>80</v>
      </c>
      <c r="AE60" s="20">
        <f t="shared" si="1"/>
        <v>223</v>
      </c>
      <c r="AF60" s="21">
        <f t="shared" si="4"/>
        <v>56</v>
      </c>
      <c r="AH60" s="1">
        <f t="shared" si="2"/>
        <v>3.23100100250129E+23</v>
      </c>
    </row>
    <row r="61" spans="1:34" ht="14.25">
      <c r="A61" s="13" t="s">
        <v>279</v>
      </c>
      <c r="B61" s="18" t="s">
        <v>280</v>
      </c>
      <c r="C61" s="15">
        <v>75</v>
      </c>
      <c r="D61" s="16">
        <f>HLOOKUP(C61,Sheet3!$A$1:$CX$7,2)</f>
        <v>26</v>
      </c>
      <c r="E61" s="17"/>
      <c r="F61" s="14">
        <f>HLOOKUP(E61,Sheet3!$A$1:$CX$7,3)</f>
        <v>0</v>
      </c>
      <c r="G61" s="15">
        <v>36</v>
      </c>
      <c r="H61" s="16">
        <f>HLOOKUP(G61,Sheet3!$A$1:$CX$7,2)</f>
        <v>65</v>
      </c>
      <c r="I61" s="17">
        <v>34</v>
      </c>
      <c r="J61" s="18">
        <f>HLOOKUP(I61,Sheet3!$A$1:$CX$7,3)</f>
        <v>0</v>
      </c>
      <c r="K61" s="15"/>
      <c r="L61" s="16">
        <f>HLOOKUP(K61,Sheet3!$A$1:$CX$7,4)</f>
        <v>0</v>
      </c>
      <c r="M61" s="17"/>
      <c r="N61" s="14">
        <f>HLOOKUP(M61,Sheet3!$A$1:$CX$7,5)</f>
        <v>0</v>
      </c>
      <c r="O61" s="19"/>
      <c r="P61" s="16">
        <f>HLOOKUP(O61,Sheet3!$A$1:$CX$7,6)</f>
        <v>0</v>
      </c>
      <c r="Q61" s="17"/>
      <c r="R61" s="18">
        <f>HLOOKUP(Q61,Sheet3!$A$1:$CX$7,7)</f>
        <v>0</v>
      </c>
      <c r="S61" s="15"/>
      <c r="T61" s="16">
        <f>HLOOKUP(S61,Sheet3!$A$1:$CX$7,4)</f>
        <v>0</v>
      </c>
      <c r="U61" s="17"/>
      <c r="V61" s="14">
        <f>HLOOKUP(U61,Sheet3!$A$1:$CX$7,5)</f>
        <v>0</v>
      </c>
      <c r="W61" s="19"/>
      <c r="X61" s="16">
        <f>HLOOKUP(W61,Sheet3!$A$1:$CX$7,6)</f>
        <v>0</v>
      </c>
      <c r="Y61" s="17"/>
      <c r="Z61" s="18">
        <f>HLOOKUP(Y61,Sheet3!$A$1:$CX$7,7)</f>
        <v>0</v>
      </c>
      <c r="AA61" s="15">
        <v>49</v>
      </c>
      <c r="AB61" s="16">
        <f>HLOOKUP(AA61,Sheet3!$A$1:$CX$7,2)</f>
        <v>52</v>
      </c>
      <c r="AC61" s="17">
        <v>21</v>
      </c>
      <c r="AD61" s="14">
        <f>HLOOKUP(AC61,Sheet3!$A$1:$CX$7,3)</f>
        <v>80</v>
      </c>
      <c r="AE61" s="20">
        <f t="shared" si="1"/>
        <v>223</v>
      </c>
      <c r="AF61" s="21">
        <f t="shared" si="4"/>
        <v>57</v>
      </c>
      <c r="AH61" s="1">
        <f t="shared" si="2"/>
        <v>3.23100100232126E+23</v>
      </c>
    </row>
    <row r="62" spans="1:34" ht="14.25">
      <c r="A62" s="13" t="s">
        <v>65</v>
      </c>
      <c r="B62" s="18" t="s">
        <v>266</v>
      </c>
      <c r="C62" s="15">
        <v>60</v>
      </c>
      <c r="D62" s="16">
        <f>HLOOKUP(C62,Sheet3!$A$1:$CX$7,2)</f>
        <v>41</v>
      </c>
      <c r="E62" s="17"/>
      <c r="F62" s="14">
        <f>HLOOKUP(E62,Sheet3!$A$1:$CX$7,3)</f>
        <v>0</v>
      </c>
      <c r="G62" s="15">
        <v>48</v>
      </c>
      <c r="H62" s="16">
        <f>HLOOKUP(G62,Sheet3!$A$1:$CX$7,2)</f>
        <v>53</v>
      </c>
      <c r="I62" s="17">
        <v>23</v>
      </c>
      <c r="J62" s="18">
        <f>HLOOKUP(I62,Sheet3!$A$1:$CX$7,3)</f>
        <v>78</v>
      </c>
      <c r="K62" s="15"/>
      <c r="L62" s="16">
        <f>HLOOKUP(K62,Sheet3!$A$1:$CX$7,4)</f>
        <v>0</v>
      </c>
      <c r="M62" s="17"/>
      <c r="N62" s="14">
        <f>HLOOKUP(M62,Sheet3!$A$1:$CX$7,5)</f>
        <v>0</v>
      </c>
      <c r="O62" s="19"/>
      <c r="P62" s="16">
        <f>HLOOKUP(O62,Sheet3!$A$1:$CX$7,6)</f>
        <v>0</v>
      </c>
      <c r="Q62" s="17"/>
      <c r="R62" s="18">
        <f>HLOOKUP(Q62,Sheet3!$A$1:$CX$7,7)</f>
        <v>0</v>
      </c>
      <c r="S62" s="15"/>
      <c r="T62" s="16">
        <f>HLOOKUP(S62,Sheet3!$A$1:$CX$7,4)</f>
        <v>0</v>
      </c>
      <c r="U62" s="17"/>
      <c r="V62" s="14">
        <f>HLOOKUP(U62,Sheet3!$A$1:$CX$7,5)</f>
        <v>0</v>
      </c>
      <c r="W62" s="19"/>
      <c r="X62" s="16">
        <f>HLOOKUP(W62,Sheet3!$A$1:$CX$7,6)</f>
        <v>0</v>
      </c>
      <c r="Y62" s="17"/>
      <c r="Z62" s="18">
        <f>HLOOKUP(Y62,Sheet3!$A$1:$CX$7,7)</f>
        <v>0</v>
      </c>
      <c r="AA62" s="15">
        <v>71</v>
      </c>
      <c r="AB62" s="16">
        <f>HLOOKUP(AA62,Sheet3!$A$1:$CX$7,2)</f>
        <v>30</v>
      </c>
      <c r="AC62" s="17"/>
      <c r="AD62" s="14">
        <f>HLOOKUP(AC62,Sheet3!$A$1:$CX$7,3)</f>
        <v>0</v>
      </c>
      <c r="AE62" s="20">
        <f t="shared" si="1"/>
        <v>202</v>
      </c>
      <c r="AF62" s="21">
        <f t="shared" si="4"/>
        <v>58</v>
      </c>
      <c r="AH62" s="1">
        <f t="shared" si="2"/>
        <v>3.02100100130141E+23</v>
      </c>
    </row>
    <row r="63" spans="1:34" ht="14.25">
      <c r="A63" s="13" t="s">
        <v>219</v>
      </c>
      <c r="B63" s="18" t="s">
        <v>251</v>
      </c>
      <c r="C63" s="15">
        <v>48</v>
      </c>
      <c r="D63" s="16">
        <f>HLOOKUP(C63,Sheet3!$A$1:$CX$7,2)</f>
        <v>53</v>
      </c>
      <c r="E63" s="17">
        <v>22</v>
      </c>
      <c r="F63" s="14">
        <f>HLOOKUP(E63,Sheet3!$A$1:$CX$7,3)</f>
        <v>79</v>
      </c>
      <c r="G63" s="15">
        <v>31</v>
      </c>
      <c r="H63" s="16">
        <f>HLOOKUP(G63,Sheet3!$A$1:$CX$7,2)</f>
        <v>70</v>
      </c>
      <c r="I63" s="17">
        <v>47</v>
      </c>
      <c r="J63" s="18">
        <f>HLOOKUP(I63,Sheet3!$A$1:$CX$7,3)</f>
        <v>0</v>
      </c>
      <c r="K63" s="15"/>
      <c r="L63" s="16">
        <f>HLOOKUP(K63,Sheet3!$A$1:$CX$7,4)</f>
        <v>0</v>
      </c>
      <c r="M63" s="17"/>
      <c r="N63" s="14">
        <f>HLOOKUP(M63,Sheet3!$A$1:$CX$7,5)</f>
        <v>0</v>
      </c>
      <c r="O63" s="19"/>
      <c r="P63" s="16">
        <f>HLOOKUP(O63,Sheet3!$A$1:$CX$7,6)</f>
        <v>0</v>
      </c>
      <c r="Q63" s="17"/>
      <c r="R63" s="18">
        <f>HLOOKUP(Q63,Sheet3!$A$1:$CX$7,7)</f>
        <v>0</v>
      </c>
      <c r="S63" s="15"/>
      <c r="T63" s="16">
        <f>HLOOKUP(S63,Sheet3!$A$1:$CX$7,4)</f>
        <v>0</v>
      </c>
      <c r="U63" s="17"/>
      <c r="V63" s="14">
        <f>HLOOKUP(U63,Sheet3!$A$1:$CX$7,5)</f>
        <v>0</v>
      </c>
      <c r="W63" s="19"/>
      <c r="X63" s="16">
        <f>HLOOKUP(W63,Sheet3!$A$1:$CX$7,6)</f>
        <v>0</v>
      </c>
      <c r="Y63" s="17"/>
      <c r="Z63" s="18">
        <f>HLOOKUP(Y63,Sheet3!$A$1:$CX$7,7)</f>
        <v>0</v>
      </c>
      <c r="AA63" s="15"/>
      <c r="AB63" s="16">
        <f>HLOOKUP(AA63,Sheet3!$A$1:$CX$7,2)</f>
        <v>0</v>
      </c>
      <c r="AC63" s="17"/>
      <c r="AD63" s="14">
        <f>HLOOKUP(AC63,Sheet3!$A$1:$CX$7,3)</f>
        <v>0</v>
      </c>
      <c r="AE63" s="20">
        <f t="shared" si="1"/>
        <v>202</v>
      </c>
      <c r="AF63" s="21">
        <f t="shared" si="4"/>
        <v>59</v>
      </c>
      <c r="AH63" s="1">
        <f t="shared" si="2"/>
        <v>3.02100100100232E+23</v>
      </c>
    </row>
    <row r="64" spans="1:34" ht="14.25">
      <c r="A64" s="13" t="s">
        <v>0</v>
      </c>
      <c r="B64" s="18" t="s">
        <v>262</v>
      </c>
      <c r="C64" s="15">
        <v>58</v>
      </c>
      <c r="D64" s="16">
        <f>HLOOKUP(C64,Sheet3!$A$1:$CX$7,2)</f>
        <v>43</v>
      </c>
      <c r="E64" s="17">
        <v>13</v>
      </c>
      <c r="F64" s="14">
        <f>HLOOKUP(E64,Sheet3!$A$1:$CX$7,3)</f>
        <v>88</v>
      </c>
      <c r="G64" s="15">
        <v>42</v>
      </c>
      <c r="H64" s="16">
        <f>HLOOKUP(G64,Sheet3!$A$1:$CX$7,2)</f>
        <v>59</v>
      </c>
      <c r="I64" s="17">
        <v>45</v>
      </c>
      <c r="J64" s="18">
        <f>HLOOKUP(I64,Sheet3!$A$1:$CX$7,3)</f>
        <v>0</v>
      </c>
      <c r="K64" s="15"/>
      <c r="L64" s="16">
        <f>HLOOKUP(K64,Sheet3!$A$1:$CX$7,4)</f>
        <v>0</v>
      </c>
      <c r="M64" s="17"/>
      <c r="N64" s="14">
        <f>HLOOKUP(M64,Sheet3!$A$1:$CX$7,5)</f>
        <v>0</v>
      </c>
      <c r="O64" s="19"/>
      <c r="P64" s="16">
        <f>HLOOKUP(O64,Sheet3!$A$1:$CX$7,6)</f>
        <v>0</v>
      </c>
      <c r="Q64" s="17"/>
      <c r="R64" s="18">
        <f>HLOOKUP(Q64,Sheet3!$A$1:$CX$7,7)</f>
        <v>0</v>
      </c>
      <c r="S64" s="15"/>
      <c r="T64" s="16">
        <f>HLOOKUP(S64,Sheet3!$A$1:$CX$7,4)</f>
        <v>0</v>
      </c>
      <c r="U64" s="17"/>
      <c r="V64" s="14">
        <f>HLOOKUP(U64,Sheet3!$A$1:$CX$7,5)</f>
        <v>0</v>
      </c>
      <c r="W64" s="19"/>
      <c r="X64" s="16">
        <f>HLOOKUP(W64,Sheet3!$A$1:$CX$7,6)</f>
        <v>0</v>
      </c>
      <c r="Y64" s="17"/>
      <c r="Z64" s="18">
        <f>HLOOKUP(Y64,Sheet3!$A$1:$CX$7,7)</f>
        <v>0</v>
      </c>
      <c r="AA64" s="15"/>
      <c r="AB64" s="16">
        <f>HLOOKUP(AA64,Sheet3!$A$1:$CX$7,2)</f>
        <v>0</v>
      </c>
      <c r="AC64" s="17"/>
      <c r="AD64" s="14">
        <f>HLOOKUP(AC64,Sheet3!$A$1:$CX$7,3)</f>
        <v>0</v>
      </c>
      <c r="AE64" s="20">
        <f t="shared" si="1"/>
        <v>190</v>
      </c>
      <c r="AF64" s="21">
        <f t="shared" si="4"/>
        <v>60</v>
      </c>
      <c r="AH64" s="1">
        <f t="shared" si="2"/>
        <v>2.90100100100231E+23</v>
      </c>
    </row>
    <row r="65" spans="1:34" ht="14.25">
      <c r="A65" s="13" t="s">
        <v>395</v>
      </c>
      <c r="B65" s="18" t="s">
        <v>396</v>
      </c>
      <c r="C65" s="15"/>
      <c r="D65" s="16">
        <f>HLOOKUP(C65,Sheet3!$A$1:$CX$7,2)</f>
        <v>0</v>
      </c>
      <c r="E65" s="17"/>
      <c r="F65" s="14">
        <f>HLOOKUP(E65,Sheet3!$A$1:$CX$7,3)</f>
        <v>0</v>
      </c>
      <c r="G65" s="15"/>
      <c r="H65" s="16">
        <f>HLOOKUP(G65,Sheet3!$A$1:$CX$7,2)</f>
        <v>0</v>
      </c>
      <c r="I65" s="17"/>
      <c r="J65" s="18">
        <f>HLOOKUP(I65,Sheet3!$A$1:$CX$7,3)</f>
        <v>0</v>
      </c>
      <c r="K65" s="15"/>
      <c r="L65" s="16">
        <f>HLOOKUP(K65,Sheet3!$A$1:$CX$7,4)</f>
        <v>0</v>
      </c>
      <c r="M65" s="17"/>
      <c r="N65" s="14">
        <f>HLOOKUP(M65,Sheet3!$A$1:$CX$7,5)</f>
        <v>0</v>
      </c>
      <c r="O65" s="19"/>
      <c r="P65" s="16">
        <f>HLOOKUP(O65,Sheet3!$A$1:$CX$7,6)</f>
        <v>0</v>
      </c>
      <c r="Q65" s="17"/>
      <c r="R65" s="18">
        <f>HLOOKUP(Q65,Sheet3!$A$1:$CX$7,7)</f>
        <v>0</v>
      </c>
      <c r="S65" s="15"/>
      <c r="T65" s="16">
        <f>HLOOKUP(S65,Sheet3!$A$1:$CX$7,4)</f>
        <v>0</v>
      </c>
      <c r="U65" s="17"/>
      <c r="V65" s="14">
        <f>HLOOKUP(U65,Sheet3!$A$1:$CX$7,5)</f>
        <v>0</v>
      </c>
      <c r="W65" s="19"/>
      <c r="X65" s="16">
        <f>HLOOKUP(W65,Sheet3!$A$1:$CX$7,6)</f>
        <v>0</v>
      </c>
      <c r="Y65" s="17"/>
      <c r="Z65" s="18">
        <f>HLOOKUP(Y65,Sheet3!$A$1:$CX$7,7)</f>
        <v>0</v>
      </c>
      <c r="AA65" s="15">
        <v>8</v>
      </c>
      <c r="AB65" s="16">
        <f>HLOOKUP(AA65,Sheet3!$A$1:$CX$7,2)</f>
        <v>93</v>
      </c>
      <c r="AC65" s="17">
        <v>5</v>
      </c>
      <c r="AD65" s="14">
        <f>HLOOKUP(AC65,Sheet3!$A$1:$CX$7,3)</f>
        <v>96</v>
      </c>
      <c r="AE65" s="20">
        <f t="shared" si="1"/>
        <v>189</v>
      </c>
      <c r="AF65" s="21">
        <f t="shared" si="4"/>
        <v>61</v>
      </c>
      <c r="AH65" s="1">
        <f t="shared" si="2"/>
        <v>2.891001002891E+23</v>
      </c>
    </row>
    <row r="66" spans="1:34" ht="14.25">
      <c r="A66" s="13" t="s">
        <v>397</v>
      </c>
      <c r="B66" s="18" t="s">
        <v>398</v>
      </c>
      <c r="C66" s="15"/>
      <c r="D66" s="16">
        <f>HLOOKUP(C66,Sheet3!$A$1:$CX$7,2)</f>
        <v>0</v>
      </c>
      <c r="E66" s="17"/>
      <c r="F66" s="14">
        <f>HLOOKUP(E66,Sheet3!$A$1:$CX$7,3)</f>
        <v>0</v>
      </c>
      <c r="G66" s="15"/>
      <c r="H66" s="16">
        <f>HLOOKUP(G66,Sheet3!$A$1:$CX$7,2)</f>
        <v>0</v>
      </c>
      <c r="I66" s="17"/>
      <c r="J66" s="18">
        <f>HLOOKUP(I66,Sheet3!$A$1:$CX$7,3)</f>
        <v>0</v>
      </c>
      <c r="K66" s="15"/>
      <c r="L66" s="16">
        <f>HLOOKUP(K66,Sheet3!$A$1:$CX$7,4)</f>
        <v>0</v>
      </c>
      <c r="M66" s="17"/>
      <c r="N66" s="14">
        <f>HLOOKUP(M66,Sheet3!$A$1:$CX$7,5)</f>
        <v>0</v>
      </c>
      <c r="O66" s="19"/>
      <c r="P66" s="16">
        <f>HLOOKUP(O66,Sheet3!$A$1:$CX$7,6)</f>
        <v>0</v>
      </c>
      <c r="Q66" s="17"/>
      <c r="R66" s="18">
        <f>HLOOKUP(Q66,Sheet3!$A$1:$CX$7,7)</f>
        <v>0</v>
      </c>
      <c r="S66" s="15"/>
      <c r="T66" s="16">
        <f>HLOOKUP(S66,Sheet3!$A$1:$CX$7,4)</f>
        <v>0</v>
      </c>
      <c r="U66" s="17"/>
      <c r="V66" s="14">
        <f>HLOOKUP(U66,Sheet3!$A$1:$CX$7,5)</f>
        <v>0</v>
      </c>
      <c r="W66" s="19"/>
      <c r="X66" s="16">
        <f>HLOOKUP(W66,Sheet3!$A$1:$CX$7,6)</f>
        <v>0</v>
      </c>
      <c r="Y66" s="17"/>
      <c r="Z66" s="18">
        <f>HLOOKUP(Y66,Sheet3!$A$1:$CX$7,7)</f>
        <v>0</v>
      </c>
      <c r="AA66" s="15">
        <v>8</v>
      </c>
      <c r="AB66" s="16">
        <f>HLOOKUP(AA66,Sheet3!$A$1:$CX$7,2)</f>
        <v>93</v>
      </c>
      <c r="AC66" s="17">
        <v>6</v>
      </c>
      <c r="AD66" s="14">
        <f>HLOOKUP(AC66,Sheet3!$A$1:$CX$7,3)</f>
        <v>95</v>
      </c>
      <c r="AE66" s="20">
        <f t="shared" si="1"/>
        <v>188</v>
      </c>
      <c r="AF66" s="21">
        <f t="shared" si="4"/>
        <v>62</v>
      </c>
      <c r="AH66" s="1">
        <f t="shared" si="2"/>
        <v>2.881001002881E+23</v>
      </c>
    </row>
    <row r="67" spans="1:34" ht="14.25">
      <c r="A67" s="13" t="s">
        <v>399</v>
      </c>
      <c r="B67" s="18" t="s">
        <v>400</v>
      </c>
      <c r="C67" s="15"/>
      <c r="D67" s="16">
        <f>HLOOKUP(C67,Sheet3!$A$1:$CX$7,2)</f>
        <v>0</v>
      </c>
      <c r="E67" s="17"/>
      <c r="F67" s="14">
        <f>HLOOKUP(E67,Sheet3!$A$1:$CX$7,3)</f>
        <v>0</v>
      </c>
      <c r="G67" s="15"/>
      <c r="H67" s="16">
        <f>HLOOKUP(G67,Sheet3!$A$1:$CX$7,2)</f>
        <v>0</v>
      </c>
      <c r="I67" s="17"/>
      <c r="J67" s="18">
        <f>HLOOKUP(I67,Sheet3!$A$1:$CX$7,3)</f>
        <v>0</v>
      </c>
      <c r="K67" s="15"/>
      <c r="L67" s="16">
        <f>HLOOKUP(K67,Sheet3!$A$1:$CX$7,4)</f>
        <v>0</v>
      </c>
      <c r="M67" s="17"/>
      <c r="N67" s="14">
        <f>HLOOKUP(M67,Sheet3!$A$1:$CX$7,5)</f>
        <v>0</v>
      </c>
      <c r="O67" s="19"/>
      <c r="P67" s="16">
        <f>HLOOKUP(O67,Sheet3!$A$1:$CX$7,6)</f>
        <v>0</v>
      </c>
      <c r="Q67" s="17"/>
      <c r="R67" s="18">
        <f>HLOOKUP(Q67,Sheet3!$A$1:$CX$7,7)</f>
        <v>0</v>
      </c>
      <c r="S67" s="15"/>
      <c r="T67" s="16">
        <f>HLOOKUP(S67,Sheet3!$A$1:$CX$7,4)</f>
        <v>0</v>
      </c>
      <c r="U67" s="17"/>
      <c r="V67" s="14">
        <f>HLOOKUP(U67,Sheet3!$A$1:$CX$7,5)</f>
        <v>0</v>
      </c>
      <c r="W67" s="19"/>
      <c r="X67" s="16">
        <f>HLOOKUP(W67,Sheet3!$A$1:$CX$7,6)</f>
        <v>0</v>
      </c>
      <c r="Y67" s="17"/>
      <c r="Z67" s="18">
        <f>HLOOKUP(Y67,Sheet3!$A$1:$CX$7,7)</f>
        <v>0</v>
      </c>
      <c r="AA67" s="15">
        <v>11</v>
      </c>
      <c r="AB67" s="16">
        <f>HLOOKUP(AA67,Sheet3!$A$1:$CX$7,2)</f>
        <v>90</v>
      </c>
      <c r="AC67" s="17">
        <v>4</v>
      </c>
      <c r="AD67" s="14">
        <f>HLOOKUP(AC67,Sheet3!$A$1:$CX$7,3)</f>
        <v>97</v>
      </c>
      <c r="AE67" s="20">
        <f t="shared" si="1"/>
        <v>187</v>
      </c>
      <c r="AF67" s="21">
        <f t="shared" si="4"/>
        <v>63</v>
      </c>
      <c r="AH67" s="1">
        <f t="shared" si="2"/>
        <v>2.871001002871E+23</v>
      </c>
    </row>
    <row r="68" spans="1:34" ht="14.25">
      <c r="A68" s="13" t="s">
        <v>206</v>
      </c>
      <c r="B68" s="18" t="s">
        <v>207</v>
      </c>
      <c r="C68" s="15">
        <v>10</v>
      </c>
      <c r="D68" s="16">
        <f>HLOOKUP(C68,Sheet3!$A$1:$CX$7,2)</f>
        <v>91</v>
      </c>
      <c r="E68" s="17">
        <v>5</v>
      </c>
      <c r="F68" s="14">
        <f>HLOOKUP(E68,Sheet3!$A$1:$CX$7,3)</f>
        <v>96</v>
      </c>
      <c r="G68" s="15"/>
      <c r="H68" s="16">
        <f>HLOOKUP(G68,Sheet3!$A$1:$CX$7,2)</f>
        <v>0</v>
      </c>
      <c r="I68" s="17"/>
      <c r="J68" s="18">
        <f>HLOOKUP(I68,Sheet3!$A$1:$CX$7,3)</f>
        <v>0</v>
      </c>
      <c r="K68" s="15"/>
      <c r="L68" s="16">
        <f>HLOOKUP(K68,Sheet3!$A$1:$CX$7,4)</f>
        <v>0</v>
      </c>
      <c r="M68" s="17"/>
      <c r="N68" s="14">
        <f>HLOOKUP(M68,Sheet3!$A$1:$CX$7,5)</f>
        <v>0</v>
      </c>
      <c r="O68" s="19"/>
      <c r="P68" s="16">
        <f>HLOOKUP(O68,Sheet3!$A$1:$CX$7,6)</f>
        <v>0</v>
      </c>
      <c r="Q68" s="17"/>
      <c r="R68" s="18">
        <f>HLOOKUP(Q68,Sheet3!$A$1:$CX$7,7)</f>
        <v>0</v>
      </c>
      <c r="S68" s="15"/>
      <c r="T68" s="16">
        <f>HLOOKUP(S68,Sheet3!$A$1:$CX$7,4)</f>
        <v>0</v>
      </c>
      <c r="U68" s="17"/>
      <c r="V68" s="14">
        <f>HLOOKUP(U68,Sheet3!$A$1:$CX$7,5)</f>
        <v>0</v>
      </c>
      <c r="W68" s="19"/>
      <c r="X68" s="16">
        <f>HLOOKUP(W68,Sheet3!$A$1:$CX$7,6)</f>
        <v>0</v>
      </c>
      <c r="Y68" s="17"/>
      <c r="Z68" s="18">
        <f>HLOOKUP(Y68,Sheet3!$A$1:$CX$7,7)</f>
        <v>0</v>
      </c>
      <c r="AA68" s="15"/>
      <c r="AB68" s="16">
        <f>HLOOKUP(AA68,Sheet3!$A$1:$CX$7,2)</f>
        <v>0</v>
      </c>
      <c r="AC68" s="17"/>
      <c r="AD68" s="14">
        <f>HLOOKUP(AC68,Sheet3!$A$1:$CX$7,3)</f>
        <v>0</v>
      </c>
      <c r="AE68" s="20">
        <f t="shared" si="1"/>
        <v>187</v>
      </c>
      <c r="AF68" s="21">
        <f t="shared" si="4"/>
        <v>64</v>
      </c>
      <c r="AH68" s="1">
        <f t="shared" si="2"/>
        <v>2.87100100100287E+23</v>
      </c>
    </row>
    <row r="69" spans="1:34" ht="14.25">
      <c r="A69" s="13" t="s">
        <v>37</v>
      </c>
      <c r="B69" s="18" t="s">
        <v>263</v>
      </c>
      <c r="C69" s="15">
        <v>59</v>
      </c>
      <c r="D69" s="16">
        <f>HLOOKUP(C69,Sheet3!$A$1:$CX$7,2)</f>
        <v>42</v>
      </c>
      <c r="E69" s="17">
        <v>14</v>
      </c>
      <c r="F69" s="14">
        <f>HLOOKUP(E69,Sheet3!$A$1:$CX$7,3)</f>
        <v>87</v>
      </c>
      <c r="G69" s="15">
        <v>46</v>
      </c>
      <c r="H69" s="16">
        <f>HLOOKUP(G69,Sheet3!$A$1:$CX$7,2)</f>
        <v>55</v>
      </c>
      <c r="I69" s="17">
        <v>51</v>
      </c>
      <c r="J69" s="18">
        <f>HLOOKUP(I69,Sheet3!$A$1:$CX$7,3)</f>
        <v>0</v>
      </c>
      <c r="K69" s="15"/>
      <c r="L69" s="16">
        <f>HLOOKUP(K69,Sheet3!$A$1:$CX$7,4)</f>
        <v>0</v>
      </c>
      <c r="M69" s="17"/>
      <c r="N69" s="14">
        <f>HLOOKUP(M69,Sheet3!$A$1:$CX$7,5)</f>
        <v>0</v>
      </c>
      <c r="O69" s="19"/>
      <c r="P69" s="16">
        <f>HLOOKUP(O69,Sheet3!$A$1:$CX$7,6)</f>
        <v>0</v>
      </c>
      <c r="Q69" s="17"/>
      <c r="R69" s="18">
        <f>HLOOKUP(Q69,Sheet3!$A$1:$CX$7,7)</f>
        <v>0</v>
      </c>
      <c r="S69" s="15"/>
      <c r="T69" s="16">
        <f>HLOOKUP(S69,Sheet3!$A$1:$CX$7,4)</f>
        <v>0</v>
      </c>
      <c r="U69" s="17"/>
      <c r="V69" s="14">
        <f>HLOOKUP(U69,Sheet3!$A$1:$CX$7,5)</f>
        <v>0</v>
      </c>
      <c r="W69" s="19"/>
      <c r="X69" s="16">
        <f>HLOOKUP(W69,Sheet3!$A$1:$CX$7,6)</f>
        <v>0</v>
      </c>
      <c r="Y69" s="17"/>
      <c r="Z69" s="18">
        <f>HLOOKUP(Y69,Sheet3!$A$1:$CX$7,7)</f>
        <v>0</v>
      </c>
      <c r="AA69" s="15"/>
      <c r="AB69" s="16">
        <f>HLOOKUP(AA69,Sheet3!$A$1:$CX$7,2)</f>
        <v>0</v>
      </c>
      <c r="AC69" s="17"/>
      <c r="AD69" s="14">
        <f>HLOOKUP(AC69,Sheet3!$A$1:$CX$7,3)</f>
        <v>0</v>
      </c>
      <c r="AE69" s="20">
        <f aca="true" t="shared" si="5" ref="AE69:AE100">D69+F69+H69+J69+L69+N69+P69+R69+T69+V69+X69+Z69+AB69+AD69</f>
        <v>184</v>
      </c>
      <c r="AF69" s="21">
        <f aca="true" t="shared" si="6" ref="AF69:AF100">RANK(AH69,$AH$5:$AH$143)</f>
        <v>65</v>
      </c>
      <c r="AH69" s="1">
        <f t="shared" si="2"/>
        <v>2.84100100100229E+23</v>
      </c>
    </row>
    <row r="70" spans="1:34" ht="14.25">
      <c r="A70" s="13" t="s">
        <v>16</v>
      </c>
      <c r="B70" s="18" t="s">
        <v>273</v>
      </c>
      <c r="C70" s="15">
        <v>69</v>
      </c>
      <c r="D70" s="16">
        <f>HLOOKUP(C70,Sheet3!$A$1:$CX$7,2)</f>
        <v>32</v>
      </c>
      <c r="E70" s="17"/>
      <c r="F70" s="14">
        <f>HLOOKUP(E70,Sheet3!$A$1:$CX$7,3)</f>
        <v>0</v>
      </c>
      <c r="G70" s="15">
        <v>29</v>
      </c>
      <c r="H70" s="16">
        <f>HLOOKUP(G70,Sheet3!$A$1:$CX$7,2)</f>
        <v>72</v>
      </c>
      <c r="I70" s="17">
        <v>22</v>
      </c>
      <c r="J70" s="18">
        <f>HLOOKUP(I70,Sheet3!$A$1:$CX$7,3)</f>
        <v>79</v>
      </c>
      <c r="K70" s="15"/>
      <c r="L70" s="16">
        <f>HLOOKUP(K70,Sheet3!$A$1:$CX$7,4)</f>
        <v>0</v>
      </c>
      <c r="M70" s="17"/>
      <c r="N70" s="14">
        <f>HLOOKUP(M70,Sheet3!$A$1:$CX$7,5)</f>
        <v>0</v>
      </c>
      <c r="O70" s="19"/>
      <c r="P70" s="16">
        <f>HLOOKUP(O70,Sheet3!$A$1:$CX$7,6)</f>
        <v>0</v>
      </c>
      <c r="Q70" s="17"/>
      <c r="R70" s="18">
        <f>HLOOKUP(Q70,Sheet3!$A$1:$CX$7,7)</f>
        <v>0</v>
      </c>
      <c r="S70" s="15"/>
      <c r="T70" s="16">
        <f>HLOOKUP(S70,Sheet3!$A$1:$CX$7,4)</f>
        <v>0</v>
      </c>
      <c r="U70" s="17"/>
      <c r="V70" s="14">
        <f>HLOOKUP(U70,Sheet3!$A$1:$CX$7,5)</f>
        <v>0</v>
      </c>
      <c r="W70" s="19"/>
      <c r="X70" s="16">
        <f>HLOOKUP(W70,Sheet3!$A$1:$CX$7,6)</f>
        <v>0</v>
      </c>
      <c r="Y70" s="17"/>
      <c r="Z70" s="18">
        <f>HLOOKUP(Y70,Sheet3!$A$1:$CX$7,7)</f>
        <v>0</v>
      </c>
      <c r="AA70" s="15"/>
      <c r="AB70" s="16">
        <f>HLOOKUP(AA70,Sheet3!$A$1:$CX$7,2)</f>
        <v>0</v>
      </c>
      <c r="AC70" s="17"/>
      <c r="AD70" s="14">
        <f>HLOOKUP(AC70,Sheet3!$A$1:$CX$7,3)</f>
        <v>0</v>
      </c>
      <c r="AE70" s="20">
        <f t="shared" si="5"/>
        <v>183</v>
      </c>
      <c r="AF70" s="21">
        <f t="shared" si="6"/>
        <v>66</v>
      </c>
      <c r="AH70" s="1">
        <f aca="true" t="shared" si="7" ref="AH70:AH76">INT(CONCATENATE(AE70+100,P70+R70+100,X70+Z70+100,AB70+AD70+100,D70+F70+100,H70+J70+100,L70+N70+100,T70+V70+100))</f>
        <v>2.83100100100132E+23</v>
      </c>
    </row>
    <row r="71" spans="1:34" ht="14.25">
      <c r="A71" s="13" t="s">
        <v>306</v>
      </c>
      <c r="B71" s="18" t="s">
        <v>343</v>
      </c>
      <c r="C71" s="15"/>
      <c r="D71" s="16">
        <f>HLOOKUP(C71,Sheet3!$A$1:$CX$7,2)</f>
        <v>0</v>
      </c>
      <c r="E71" s="17"/>
      <c r="F71" s="14">
        <f>HLOOKUP(E71,Sheet3!$A$1:$CX$7,3)</f>
        <v>0</v>
      </c>
      <c r="G71" s="15">
        <v>50</v>
      </c>
      <c r="H71" s="16">
        <f>HLOOKUP(G71,Sheet3!$A$1:$CX$7,2)</f>
        <v>51</v>
      </c>
      <c r="I71" s="17">
        <v>56</v>
      </c>
      <c r="J71" s="18">
        <f>HLOOKUP(I71,Sheet3!$A$1:$CX$7,3)</f>
        <v>0</v>
      </c>
      <c r="K71" s="15"/>
      <c r="L71" s="16">
        <f>HLOOKUP(K71,Sheet3!$A$1:$CX$7,4)</f>
        <v>0</v>
      </c>
      <c r="M71" s="17"/>
      <c r="N71" s="14">
        <f>HLOOKUP(M71,Sheet3!$A$1:$CX$7,5)</f>
        <v>0</v>
      </c>
      <c r="O71" s="19"/>
      <c r="P71" s="16">
        <f>HLOOKUP(O71,Sheet3!$A$1:$CX$7,6)</f>
        <v>0</v>
      </c>
      <c r="Q71" s="17"/>
      <c r="R71" s="18">
        <f>HLOOKUP(Q71,Sheet3!$A$1:$CX$7,7)</f>
        <v>0</v>
      </c>
      <c r="S71" s="15"/>
      <c r="T71" s="16">
        <f>HLOOKUP(S71,Sheet3!$A$1:$CX$7,4)</f>
        <v>0</v>
      </c>
      <c r="U71" s="17"/>
      <c r="V71" s="14">
        <f>HLOOKUP(U71,Sheet3!$A$1:$CX$7,5)</f>
        <v>0</v>
      </c>
      <c r="W71" s="19"/>
      <c r="X71" s="16">
        <f>HLOOKUP(W71,Sheet3!$A$1:$CX$7,6)</f>
        <v>0</v>
      </c>
      <c r="Y71" s="17"/>
      <c r="Z71" s="18">
        <f>HLOOKUP(Y71,Sheet3!$A$1:$CX$7,7)</f>
        <v>0</v>
      </c>
      <c r="AA71" s="15">
        <v>48</v>
      </c>
      <c r="AB71" s="16">
        <f>HLOOKUP(AA71,Sheet3!$A$1:$CX$7,2)</f>
        <v>53</v>
      </c>
      <c r="AC71" s="17">
        <v>29</v>
      </c>
      <c r="AD71" s="14">
        <f>HLOOKUP(AC71,Sheet3!$A$1:$CX$7,3)</f>
        <v>72</v>
      </c>
      <c r="AE71" s="20">
        <f t="shared" si="5"/>
        <v>176</v>
      </c>
      <c r="AF71" s="21">
        <f t="shared" si="6"/>
        <v>67</v>
      </c>
      <c r="AH71" s="1">
        <f t="shared" si="7"/>
        <v>2.761001002251E+23</v>
      </c>
    </row>
    <row r="72" spans="1:34" ht="14.25">
      <c r="A72" s="13" t="s">
        <v>43</v>
      </c>
      <c r="B72" s="18" t="s">
        <v>289</v>
      </c>
      <c r="C72" s="15">
        <v>84</v>
      </c>
      <c r="D72" s="16">
        <f>HLOOKUP(C72,Sheet3!$A$1:$CX$7,2)</f>
        <v>17</v>
      </c>
      <c r="E72" s="17"/>
      <c r="F72" s="14">
        <f>HLOOKUP(E72,Sheet3!$A$1:$CX$7,3)</f>
        <v>0</v>
      </c>
      <c r="G72" s="15"/>
      <c r="H72" s="16">
        <f>HLOOKUP(G72,Sheet3!$A$1:$CX$7,2)</f>
        <v>0</v>
      </c>
      <c r="I72" s="17"/>
      <c r="J72" s="18">
        <f>HLOOKUP(I72,Sheet3!$A$1:$CX$7,3)</f>
        <v>0</v>
      </c>
      <c r="K72" s="15"/>
      <c r="L72" s="16">
        <f>HLOOKUP(K72,Sheet3!$A$1:$CX$7,4)</f>
        <v>0</v>
      </c>
      <c r="M72" s="17"/>
      <c r="N72" s="14">
        <f>HLOOKUP(M72,Sheet3!$A$1:$CX$7,5)</f>
        <v>0</v>
      </c>
      <c r="O72" s="19"/>
      <c r="P72" s="16">
        <f>HLOOKUP(O72,Sheet3!$A$1:$CX$7,6)</f>
        <v>0</v>
      </c>
      <c r="Q72" s="17"/>
      <c r="R72" s="18">
        <f>HLOOKUP(Q72,Sheet3!$A$1:$CX$7,7)</f>
        <v>0</v>
      </c>
      <c r="S72" s="15"/>
      <c r="T72" s="16">
        <f>HLOOKUP(S72,Sheet3!$A$1:$CX$7,4)</f>
        <v>0</v>
      </c>
      <c r="U72" s="17"/>
      <c r="V72" s="14">
        <f>HLOOKUP(U72,Sheet3!$A$1:$CX$7,5)</f>
        <v>0</v>
      </c>
      <c r="W72" s="19"/>
      <c r="X72" s="16">
        <f>HLOOKUP(W72,Sheet3!$A$1:$CX$7,6)</f>
        <v>0</v>
      </c>
      <c r="Y72" s="17"/>
      <c r="Z72" s="18">
        <f>HLOOKUP(Y72,Sheet3!$A$1:$CX$7,7)</f>
        <v>0</v>
      </c>
      <c r="AA72" s="15">
        <v>14</v>
      </c>
      <c r="AB72" s="16">
        <f>HLOOKUP(AA72,Sheet3!$A$1:$CX$7,2)</f>
        <v>87</v>
      </c>
      <c r="AC72" s="17">
        <v>30</v>
      </c>
      <c r="AD72" s="14">
        <f>HLOOKUP(AC72,Sheet3!$A$1:$CX$7,3)</f>
        <v>71</v>
      </c>
      <c r="AE72" s="20">
        <f t="shared" si="5"/>
        <v>175</v>
      </c>
      <c r="AF72" s="21">
        <f t="shared" si="6"/>
        <v>68</v>
      </c>
      <c r="AH72" s="1">
        <f t="shared" si="7"/>
        <v>2.75100100258117E+23</v>
      </c>
    </row>
    <row r="73" spans="1:34" ht="14.25">
      <c r="A73" s="13" t="s">
        <v>75</v>
      </c>
      <c r="B73" s="18" t="s">
        <v>259</v>
      </c>
      <c r="C73" s="15">
        <v>55</v>
      </c>
      <c r="D73" s="16">
        <f>HLOOKUP(C73,Sheet3!$A$1:$CX$7,2)</f>
        <v>46</v>
      </c>
      <c r="E73" s="17"/>
      <c r="F73" s="14">
        <f>HLOOKUP(E73,Sheet3!$A$1:$CX$7,3)</f>
        <v>0</v>
      </c>
      <c r="G73" s="15"/>
      <c r="H73" s="16">
        <f>HLOOKUP(G73,Sheet3!$A$1:$CX$7,2)</f>
        <v>0</v>
      </c>
      <c r="I73" s="17"/>
      <c r="J73" s="18">
        <f>HLOOKUP(I73,Sheet3!$A$1:$CX$7,3)</f>
        <v>0</v>
      </c>
      <c r="K73" s="15"/>
      <c r="L73" s="16">
        <f>HLOOKUP(K73,Sheet3!$A$1:$CX$7,4)</f>
        <v>0</v>
      </c>
      <c r="M73" s="17"/>
      <c r="N73" s="14">
        <f>HLOOKUP(M73,Sheet3!$A$1:$CX$7,5)</f>
        <v>0</v>
      </c>
      <c r="O73" s="19"/>
      <c r="P73" s="16">
        <f>HLOOKUP(O73,Sheet3!$A$1:$CX$7,6)</f>
        <v>0</v>
      </c>
      <c r="Q73" s="17"/>
      <c r="R73" s="18">
        <f>HLOOKUP(Q73,Sheet3!$A$1:$CX$7,7)</f>
        <v>0</v>
      </c>
      <c r="S73" s="15"/>
      <c r="T73" s="16">
        <f>HLOOKUP(S73,Sheet3!$A$1:$CX$7,4)</f>
        <v>0</v>
      </c>
      <c r="U73" s="17"/>
      <c r="V73" s="14">
        <f>HLOOKUP(U73,Sheet3!$A$1:$CX$7,5)</f>
        <v>0</v>
      </c>
      <c r="W73" s="19"/>
      <c r="X73" s="16">
        <f>HLOOKUP(W73,Sheet3!$A$1:$CX$7,6)</f>
        <v>0</v>
      </c>
      <c r="Y73" s="17"/>
      <c r="Z73" s="18">
        <f>HLOOKUP(Y73,Sheet3!$A$1:$CX$7,7)</f>
        <v>0</v>
      </c>
      <c r="AA73" s="15">
        <v>42</v>
      </c>
      <c r="AB73" s="16">
        <f>HLOOKUP(AA73,Sheet3!$A$1:$CX$7,2)</f>
        <v>59</v>
      </c>
      <c r="AC73" s="17">
        <v>32</v>
      </c>
      <c r="AD73" s="14">
        <f>HLOOKUP(AC73,Sheet3!$A$1:$CX$7,3)</f>
        <v>69</v>
      </c>
      <c r="AE73" s="20">
        <f t="shared" si="5"/>
        <v>174</v>
      </c>
      <c r="AF73" s="21">
        <f t="shared" si="6"/>
        <v>69</v>
      </c>
      <c r="AH73" s="1">
        <f t="shared" si="7"/>
        <v>2.74100100228146E+23</v>
      </c>
    </row>
    <row r="74" spans="1:34" ht="14.25">
      <c r="A74" s="13" t="s">
        <v>59</v>
      </c>
      <c r="B74" s="18" t="s">
        <v>234</v>
      </c>
      <c r="C74" s="15">
        <v>34</v>
      </c>
      <c r="D74" s="16">
        <f>HLOOKUP(C74,Sheet3!$A$1:$CX$7,2)</f>
        <v>67</v>
      </c>
      <c r="E74" s="17">
        <v>23</v>
      </c>
      <c r="F74" s="14">
        <f>HLOOKUP(E74,Sheet3!$A$1:$CX$7,3)</f>
        <v>78</v>
      </c>
      <c r="G74" s="15"/>
      <c r="H74" s="16">
        <f>HLOOKUP(G74,Sheet3!$A$1:$CX$7,2)</f>
        <v>0</v>
      </c>
      <c r="I74" s="17"/>
      <c r="J74" s="18">
        <f>HLOOKUP(I74,Sheet3!$A$1:$CX$7,3)</f>
        <v>0</v>
      </c>
      <c r="K74" s="15"/>
      <c r="L74" s="16">
        <f>HLOOKUP(K74,Sheet3!$A$1:$CX$7,4)</f>
        <v>0</v>
      </c>
      <c r="M74" s="17"/>
      <c r="N74" s="14">
        <f>HLOOKUP(M74,Sheet3!$A$1:$CX$7,5)</f>
        <v>0</v>
      </c>
      <c r="O74" s="19"/>
      <c r="P74" s="16">
        <f>HLOOKUP(O74,Sheet3!$A$1:$CX$7,6)</f>
        <v>0</v>
      </c>
      <c r="Q74" s="17"/>
      <c r="R74" s="18">
        <f>HLOOKUP(Q74,Sheet3!$A$1:$CX$7,7)</f>
        <v>0</v>
      </c>
      <c r="S74" s="15"/>
      <c r="T74" s="16">
        <f>HLOOKUP(S74,Sheet3!$A$1:$CX$7,4)</f>
        <v>0</v>
      </c>
      <c r="U74" s="17"/>
      <c r="V74" s="14">
        <f>HLOOKUP(U74,Sheet3!$A$1:$CX$7,5)</f>
        <v>0</v>
      </c>
      <c r="W74" s="19"/>
      <c r="X74" s="16">
        <f>HLOOKUP(W74,Sheet3!$A$1:$CX$7,6)</f>
        <v>0</v>
      </c>
      <c r="Y74" s="17"/>
      <c r="Z74" s="18">
        <f>HLOOKUP(Y74,Sheet3!$A$1:$CX$7,7)</f>
        <v>0</v>
      </c>
      <c r="AA74" s="15">
        <v>74</v>
      </c>
      <c r="AB74" s="16">
        <f>HLOOKUP(AA74,Sheet3!$A$1:$CX$7,2)</f>
        <v>27</v>
      </c>
      <c r="AC74" s="17"/>
      <c r="AD74" s="14">
        <f>HLOOKUP(AC74,Sheet3!$A$1:$CX$7,3)</f>
        <v>0</v>
      </c>
      <c r="AE74" s="20">
        <f t="shared" si="5"/>
        <v>172</v>
      </c>
      <c r="AF74" s="21">
        <f t="shared" si="6"/>
        <v>70</v>
      </c>
      <c r="AH74" s="1">
        <f t="shared" si="7"/>
        <v>2.72100100127245E+23</v>
      </c>
    </row>
    <row r="75" spans="1:34" ht="14.25">
      <c r="A75" s="13" t="s">
        <v>401</v>
      </c>
      <c r="B75" s="18" t="s">
        <v>402</v>
      </c>
      <c r="C75" s="15"/>
      <c r="D75" s="16">
        <f>HLOOKUP(C75,Sheet3!$A$1:$CX$7,2)</f>
        <v>0</v>
      </c>
      <c r="E75" s="17"/>
      <c r="F75" s="14">
        <f>HLOOKUP(E75,Sheet3!$A$1:$CX$7,3)</f>
        <v>0</v>
      </c>
      <c r="G75" s="15"/>
      <c r="H75" s="16">
        <f>HLOOKUP(G75,Sheet3!$A$1:$CX$7,2)</f>
        <v>0</v>
      </c>
      <c r="I75" s="17"/>
      <c r="J75" s="18">
        <f>HLOOKUP(I75,Sheet3!$A$1:$CX$7,3)</f>
        <v>0</v>
      </c>
      <c r="K75" s="15"/>
      <c r="L75" s="16">
        <f>HLOOKUP(K75,Sheet3!$A$1:$CX$7,4)</f>
        <v>0</v>
      </c>
      <c r="M75" s="17"/>
      <c r="N75" s="14">
        <f>HLOOKUP(M75,Sheet3!$A$1:$CX$7,5)</f>
        <v>0</v>
      </c>
      <c r="O75" s="19"/>
      <c r="P75" s="16">
        <f>HLOOKUP(O75,Sheet3!$A$1:$CX$7,6)</f>
        <v>0</v>
      </c>
      <c r="Q75" s="17"/>
      <c r="R75" s="18">
        <f>HLOOKUP(Q75,Sheet3!$A$1:$CX$7,7)</f>
        <v>0</v>
      </c>
      <c r="S75" s="15"/>
      <c r="T75" s="16">
        <f>HLOOKUP(S75,Sheet3!$A$1:$CX$7,4)</f>
        <v>0</v>
      </c>
      <c r="U75" s="17"/>
      <c r="V75" s="14">
        <f>HLOOKUP(U75,Sheet3!$A$1:$CX$7,5)</f>
        <v>0</v>
      </c>
      <c r="W75" s="19"/>
      <c r="X75" s="16">
        <f>HLOOKUP(W75,Sheet3!$A$1:$CX$7,6)</f>
        <v>0</v>
      </c>
      <c r="Y75" s="17"/>
      <c r="Z75" s="18">
        <f>HLOOKUP(Y75,Sheet3!$A$1:$CX$7,7)</f>
        <v>0</v>
      </c>
      <c r="AA75" s="15">
        <v>40</v>
      </c>
      <c r="AB75" s="16">
        <f>HLOOKUP(AA75,Sheet3!$A$1:$CX$7,2)</f>
        <v>61</v>
      </c>
      <c r="AC75" s="17">
        <v>4</v>
      </c>
      <c r="AD75" s="14">
        <f>HLOOKUP(AC75,Sheet3!$A$1:$CX$7,3)</f>
        <v>97</v>
      </c>
      <c r="AE75" s="20">
        <f t="shared" si="5"/>
        <v>158</v>
      </c>
      <c r="AF75" s="21">
        <f t="shared" si="6"/>
        <v>71</v>
      </c>
      <c r="AH75" s="1">
        <f t="shared" si="7"/>
        <v>2.581001002581E+23</v>
      </c>
    </row>
    <row r="76" spans="1:34" ht="14.25">
      <c r="A76" s="13" t="s">
        <v>338</v>
      </c>
      <c r="B76" s="18" t="s">
        <v>342</v>
      </c>
      <c r="C76" s="15"/>
      <c r="D76" s="16">
        <f>HLOOKUP(C76,Sheet3!$A$1:$CX$7,2)</f>
        <v>0</v>
      </c>
      <c r="E76" s="17"/>
      <c r="F76" s="14">
        <f>HLOOKUP(E76,Sheet3!$A$1:$CX$7,3)</f>
        <v>0</v>
      </c>
      <c r="G76" s="15">
        <v>27</v>
      </c>
      <c r="H76" s="16">
        <f>HLOOKUP(G76,Sheet3!$A$1:$CX$7,2)</f>
        <v>74</v>
      </c>
      <c r="I76" s="17">
        <v>18</v>
      </c>
      <c r="J76" s="18">
        <f>HLOOKUP(I76,Sheet3!$A$1:$CX$7,3)</f>
        <v>83</v>
      </c>
      <c r="K76" s="15"/>
      <c r="L76" s="16">
        <f>HLOOKUP(K76,Sheet3!$A$1:$CX$7,4)</f>
        <v>0</v>
      </c>
      <c r="M76" s="17"/>
      <c r="N76" s="14">
        <f>HLOOKUP(M76,Sheet3!$A$1:$CX$7,5)</f>
        <v>0</v>
      </c>
      <c r="O76" s="19"/>
      <c r="P76" s="16">
        <f>HLOOKUP(O76,Sheet3!$A$1:$CX$7,6)</f>
        <v>0</v>
      </c>
      <c r="Q76" s="17"/>
      <c r="R76" s="18">
        <f>HLOOKUP(Q76,Sheet3!$A$1:$CX$7,7)</f>
        <v>0</v>
      </c>
      <c r="S76" s="15"/>
      <c r="T76" s="16">
        <f>HLOOKUP(S76,Sheet3!$A$1:$CX$7,4)</f>
        <v>0</v>
      </c>
      <c r="U76" s="17"/>
      <c r="V76" s="14">
        <f>HLOOKUP(U76,Sheet3!$A$1:$CX$7,5)</f>
        <v>0</v>
      </c>
      <c r="W76" s="19"/>
      <c r="X76" s="16">
        <f>HLOOKUP(W76,Sheet3!$A$1:$CX$7,6)</f>
        <v>0</v>
      </c>
      <c r="Y76" s="17"/>
      <c r="Z76" s="18">
        <f>HLOOKUP(Y76,Sheet3!$A$1:$CX$7,7)</f>
        <v>0</v>
      </c>
      <c r="AA76" s="15"/>
      <c r="AB76" s="16">
        <f>HLOOKUP(AA76,Sheet3!$A$1:$CX$7,2)</f>
        <v>0</v>
      </c>
      <c r="AC76" s="17"/>
      <c r="AD76" s="14">
        <f>HLOOKUP(AC76,Sheet3!$A$1:$CX$7,3)</f>
        <v>0</v>
      </c>
      <c r="AE76" s="20">
        <f t="shared" si="5"/>
        <v>157</v>
      </c>
      <c r="AF76" s="21">
        <f t="shared" si="6"/>
        <v>72</v>
      </c>
      <c r="AH76" s="1">
        <f t="shared" si="7"/>
        <v>2.571001001001E+23</v>
      </c>
    </row>
    <row r="77" spans="1:34" ht="14.25">
      <c r="A77" s="13" t="s">
        <v>403</v>
      </c>
      <c r="B77" s="18" t="s">
        <v>404</v>
      </c>
      <c r="C77" s="15"/>
      <c r="D77" s="16">
        <f>HLOOKUP(C77,Sheet3!$A$1:$CX$7,2)</f>
        <v>0</v>
      </c>
      <c r="E77" s="17"/>
      <c r="F77" s="14">
        <f>HLOOKUP(E77,Sheet3!$A$1:$CX$7,3)</f>
        <v>0</v>
      </c>
      <c r="G77" s="15"/>
      <c r="H77" s="16">
        <f>HLOOKUP(G77,Sheet3!$A$1:$CX$7,2)</f>
        <v>0</v>
      </c>
      <c r="I77" s="17"/>
      <c r="J77" s="18">
        <f>HLOOKUP(I77,Sheet3!$A$1:$CX$7,3)</f>
        <v>0</v>
      </c>
      <c r="K77" s="15"/>
      <c r="L77" s="16">
        <f>HLOOKUP(K77,Sheet3!$A$1:$CX$7,4)</f>
        <v>0</v>
      </c>
      <c r="M77" s="17"/>
      <c r="N77" s="14">
        <f>HLOOKUP(M77,Sheet3!$A$1:$CX$7,5)</f>
        <v>0</v>
      </c>
      <c r="O77" s="19"/>
      <c r="P77" s="16">
        <f>HLOOKUP(O77,Sheet3!$A$1:$CX$7,6)</f>
        <v>0</v>
      </c>
      <c r="Q77" s="17"/>
      <c r="R77" s="18">
        <f>HLOOKUP(Q77,Sheet3!$A$1:$CX$7,7)</f>
        <v>0</v>
      </c>
      <c r="S77" s="15"/>
      <c r="T77" s="16">
        <f>HLOOKUP(S77,Sheet3!$A$1:$CX$7,4)</f>
        <v>0</v>
      </c>
      <c r="U77" s="17"/>
      <c r="V77" s="14">
        <f>HLOOKUP(U77,Sheet3!$A$1:$CX$7,5)</f>
        <v>0</v>
      </c>
      <c r="W77" s="19"/>
      <c r="X77" s="16">
        <f>HLOOKUP(W77,Sheet3!$A$1:$CX$7,6)</f>
        <v>0</v>
      </c>
      <c r="Y77" s="17"/>
      <c r="Z77" s="18">
        <f>HLOOKUP(Y77,Sheet3!$A$1:$CX$7,7)</f>
        <v>0</v>
      </c>
      <c r="AA77" s="15">
        <v>38</v>
      </c>
      <c r="AB77" s="16">
        <f>HLOOKUP(AA77,Sheet3!$A$1:$CX$7,2)</f>
        <v>63</v>
      </c>
      <c r="AC77" s="17">
        <v>8</v>
      </c>
      <c r="AD77" s="14">
        <f>HLOOKUP(AC77,Sheet3!$A$1:$CX$7,3)</f>
        <v>93</v>
      </c>
      <c r="AE77" s="20">
        <f t="shared" si="5"/>
        <v>156</v>
      </c>
      <c r="AF77" s="21">
        <f t="shared" si="6"/>
        <v>73</v>
      </c>
      <c r="AH77" s="1">
        <f t="shared" si="2"/>
        <v>2.561001002561E+23</v>
      </c>
    </row>
    <row r="78" spans="1:34" ht="14.25">
      <c r="A78" s="13" t="s">
        <v>35</v>
      </c>
      <c r="B78" s="18" t="s">
        <v>235</v>
      </c>
      <c r="C78" s="15">
        <v>35</v>
      </c>
      <c r="D78" s="16">
        <f>HLOOKUP(C78,Sheet3!$A$1:$CX$7,2)</f>
        <v>66</v>
      </c>
      <c r="E78" s="17">
        <v>11</v>
      </c>
      <c r="F78" s="14">
        <f>HLOOKUP(E78,Sheet3!$A$1:$CX$7,3)</f>
        <v>90</v>
      </c>
      <c r="G78" s="15"/>
      <c r="H78" s="16">
        <f>HLOOKUP(G78,Sheet3!$A$1:$CX$7,2)</f>
        <v>0</v>
      </c>
      <c r="I78" s="17"/>
      <c r="J78" s="18">
        <f>HLOOKUP(I78,Sheet3!$A$1:$CX$7,3)</f>
        <v>0</v>
      </c>
      <c r="K78" s="15"/>
      <c r="L78" s="16">
        <f>HLOOKUP(K78,Sheet3!$A$1:$CX$7,4)</f>
        <v>0</v>
      </c>
      <c r="M78" s="17"/>
      <c r="N78" s="14">
        <f>HLOOKUP(M78,Sheet3!$A$1:$CX$7,5)</f>
        <v>0</v>
      </c>
      <c r="O78" s="19"/>
      <c r="P78" s="16">
        <f>HLOOKUP(O78,Sheet3!$A$1:$CX$7,6)</f>
        <v>0</v>
      </c>
      <c r="Q78" s="17"/>
      <c r="R78" s="18">
        <f>HLOOKUP(Q78,Sheet3!$A$1:$CX$7,7)</f>
        <v>0</v>
      </c>
      <c r="S78" s="15"/>
      <c r="T78" s="16">
        <f>HLOOKUP(S78,Sheet3!$A$1:$CX$7,4)</f>
        <v>0</v>
      </c>
      <c r="U78" s="17"/>
      <c r="V78" s="14">
        <f>HLOOKUP(U78,Sheet3!$A$1:$CX$7,5)</f>
        <v>0</v>
      </c>
      <c r="W78" s="19"/>
      <c r="X78" s="16">
        <f>HLOOKUP(W78,Sheet3!$A$1:$CX$7,6)</f>
        <v>0</v>
      </c>
      <c r="Y78" s="17"/>
      <c r="Z78" s="18">
        <f>HLOOKUP(Y78,Sheet3!$A$1:$CX$7,7)</f>
        <v>0</v>
      </c>
      <c r="AA78" s="15"/>
      <c r="AB78" s="16">
        <f>HLOOKUP(AA78,Sheet3!$A$1:$CX$7,2)</f>
        <v>0</v>
      </c>
      <c r="AC78" s="17"/>
      <c r="AD78" s="14">
        <f>HLOOKUP(AC78,Sheet3!$A$1:$CX$7,3)</f>
        <v>0</v>
      </c>
      <c r="AE78" s="20">
        <f t="shared" si="5"/>
        <v>156</v>
      </c>
      <c r="AF78" s="21">
        <f t="shared" si="6"/>
        <v>74</v>
      </c>
      <c r="AH78" s="1">
        <f aca="true" t="shared" si="8" ref="AH78:AH100">INT(CONCATENATE(AE78+100,P78+R78+100,X78+Z78+100,AB78+AD78+100,D78+F78+100,H78+J78+100,L78+N78+100,T78+V78+100))</f>
        <v>2.56100100100256E+23</v>
      </c>
    </row>
    <row r="79" spans="1:34" ht="14.25">
      <c r="A79" s="13" t="s">
        <v>59</v>
      </c>
      <c r="B79" s="18" t="s">
        <v>264</v>
      </c>
      <c r="C79" s="15">
        <v>60</v>
      </c>
      <c r="D79" s="16">
        <f>HLOOKUP(C79,Sheet3!$A$1:$CX$7,2)</f>
        <v>41</v>
      </c>
      <c r="E79" s="17"/>
      <c r="F79" s="14">
        <f>HLOOKUP(E79,Sheet3!$A$1:$CX$7,3)</f>
        <v>0</v>
      </c>
      <c r="G79" s="15"/>
      <c r="H79" s="16">
        <f>HLOOKUP(G79,Sheet3!$A$1:$CX$7,2)</f>
        <v>0</v>
      </c>
      <c r="I79" s="17"/>
      <c r="J79" s="18">
        <f>HLOOKUP(I79,Sheet3!$A$1:$CX$7,3)</f>
        <v>0</v>
      </c>
      <c r="K79" s="15"/>
      <c r="L79" s="16">
        <f>HLOOKUP(K79,Sheet3!$A$1:$CX$7,4)</f>
        <v>0</v>
      </c>
      <c r="M79" s="17"/>
      <c r="N79" s="14">
        <f>HLOOKUP(M79,Sheet3!$A$1:$CX$7,5)</f>
        <v>0</v>
      </c>
      <c r="O79" s="19"/>
      <c r="P79" s="16">
        <f>HLOOKUP(O79,Sheet3!$A$1:$CX$7,6)</f>
        <v>0</v>
      </c>
      <c r="Q79" s="17"/>
      <c r="R79" s="18">
        <f>HLOOKUP(Q79,Sheet3!$A$1:$CX$7,7)</f>
        <v>0</v>
      </c>
      <c r="S79" s="15"/>
      <c r="T79" s="16">
        <f>HLOOKUP(S79,Sheet3!$A$1:$CX$7,4)</f>
        <v>0</v>
      </c>
      <c r="U79" s="17"/>
      <c r="V79" s="14">
        <f>HLOOKUP(U79,Sheet3!$A$1:$CX$7,5)</f>
        <v>0</v>
      </c>
      <c r="W79" s="19"/>
      <c r="X79" s="16">
        <f>HLOOKUP(W79,Sheet3!$A$1:$CX$7,6)</f>
        <v>0</v>
      </c>
      <c r="Y79" s="17"/>
      <c r="Z79" s="18">
        <f>HLOOKUP(Y79,Sheet3!$A$1:$CX$7,7)</f>
        <v>0</v>
      </c>
      <c r="AA79" s="15">
        <v>63</v>
      </c>
      <c r="AB79" s="16">
        <f>HLOOKUP(AA79,Sheet3!$A$1:$CX$7,2)</f>
        <v>38</v>
      </c>
      <c r="AC79" s="17">
        <v>27</v>
      </c>
      <c r="AD79" s="14">
        <f>HLOOKUP(AC79,Sheet3!$A$1:$CX$7,3)</f>
        <v>74</v>
      </c>
      <c r="AE79" s="20">
        <f t="shared" si="5"/>
        <v>153</v>
      </c>
      <c r="AF79" s="21">
        <f t="shared" si="6"/>
        <v>75</v>
      </c>
      <c r="AH79" s="1">
        <f t="shared" si="8"/>
        <v>2.53100100212141E+23</v>
      </c>
    </row>
    <row r="80" spans="1:34" ht="14.25">
      <c r="A80" s="13" t="s">
        <v>405</v>
      </c>
      <c r="B80" s="18" t="s">
        <v>406</v>
      </c>
      <c r="C80" s="15"/>
      <c r="D80" s="16">
        <f>HLOOKUP(C80,Sheet3!$A$1:$CX$7,2)</f>
        <v>0</v>
      </c>
      <c r="E80" s="17"/>
      <c r="F80" s="14">
        <f>HLOOKUP(E80,Sheet3!$A$1:$CX$7,3)</f>
        <v>0</v>
      </c>
      <c r="G80" s="15"/>
      <c r="H80" s="16">
        <f>HLOOKUP(G80,Sheet3!$A$1:$CX$7,2)</f>
        <v>0</v>
      </c>
      <c r="I80" s="17"/>
      <c r="J80" s="18">
        <f>HLOOKUP(I80,Sheet3!$A$1:$CX$7,3)</f>
        <v>0</v>
      </c>
      <c r="K80" s="15"/>
      <c r="L80" s="16">
        <f>HLOOKUP(K80,Sheet3!$A$1:$CX$7,4)</f>
        <v>0</v>
      </c>
      <c r="M80" s="17"/>
      <c r="N80" s="14">
        <f>HLOOKUP(M80,Sheet3!$A$1:$CX$7,5)</f>
        <v>0</v>
      </c>
      <c r="O80" s="19"/>
      <c r="P80" s="16">
        <f>HLOOKUP(O80,Sheet3!$A$1:$CX$7,6)</f>
        <v>0</v>
      </c>
      <c r="Q80" s="17"/>
      <c r="R80" s="18">
        <f>HLOOKUP(Q80,Sheet3!$A$1:$CX$7,7)</f>
        <v>0</v>
      </c>
      <c r="S80" s="15"/>
      <c r="T80" s="16">
        <f>HLOOKUP(S80,Sheet3!$A$1:$CX$7,4)</f>
        <v>0</v>
      </c>
      <c r="U80" s="17"/>
      <c r="V80" s="14">
        <f>HLOOKUP(U80,Sheet3!$A$1:$CX$7,5)</f>
        <v>0</v>
      </c>
      <c r="W80" s="19"/>
      <c r="X80" s="16">
        <f>HLOOKUP(W80,Sheet3!$A$1:$CX$7,6)</f>
        <v>0</v>
      </c>
      <c r="Y80" s="17"/>
      <c r="Z80" s="18">
        <f>HLOOKUP(Y80,Sheet3!$A$1:$CX$7,7)</f>
        <v>0</v>
      </c>
      <c r="AA80" s="15">
        <v>19</v>
      </c>
      <c r="AB80" s="16">
        <f>HLOOKUP(AA80,Sheet3!$A$1:$CX$7,2)</f>
        <v>82</v>
      </c>
      <c r="AC80" s="17">
        <v>31</v>
      </c>
      <c r="AD80" s="14">
        <f>HLOOKUP(AC80,Sheet3!$A$1:$CX$7,3)</f>
        <v>70</v>
      </c>
      <c r="AE80" s="20">
        <f t="shared" si="5"/>
        <v>152</v>
      </c>
      <c r="AF80" s="21">
        <f t="shared" si="6"/>
        <v>76</v>
      </c>
      <c r="AH80" s="1">
        <f t="shared" si="8"/>
        <v>2.521001002521E+23</v>
      </c>
    </row>
    <row r="81" spans="1:34" ht="14.25">
      <c r="A81" s="13" t="s">
        <v>192</v>
      </c>
      <c r="B81" s="18" t="s">
        <v>335</v>
      </c>
      <c r="C81" s="15"/>
      <c r="D81" s="16">
        <f>HLOOKUP(C81,Sheet3!$A$1:$CX$7,2)</f>
        <v>0</v>
      </c>
      <c r="E81" s="17"/>
      <c r="F81" s="14">
        <f>HLOOKUP(E81,Sheet3!$A$1:$CX$7,3)</f>
        <v>0</v>
      </c>
      <c r="G81" s="15">
        <v>58</v>
      </c>
      <c r="H81" s="16">
        <f>HLOOKUP(G81,Sheet3!$A$1:$CX$7,2)</f>
        <v>43</v>
      </c>
      <c r="I81" s="17">
        <v>51</v>
      </c>
      <c r="J81" s="18">
        <f>HLOOKUP(I81,Sheet3!$A$1:$CX$7,3)</f>
        <v>0</v>
      </c>
      <c r="K81" s="15"/>
      <c r="L81" s="16">
        <f>HLOOKUP(K81,Sheet3!$A$1:$CX$7,4)</f>
        <v>0</v>
      </c>
      <c r="M81" s="17"/>
      <c r="N81" s="14">
        <f>HLOOKUP(M81,Sheet3!$A$1:$CX$7,5)</f>
        <v>0</v>
      </c>
      <c r="O81" s="19"/>
      <c r="P81" s="16">
        <f>HLOOKUP(O81,Sheet3!$A$1:$CX$7,6)</f>
        <v>0</v>
      </c>
      <c r="Q81" s="17"/>
      <c r="R81" s="18">
        <f>HLOOKUP(Q81,Sheet3!$A$1:$CX$7,7)</f>
        <v>0</v>
      </c>
      <c r="S81" s="15"/>
      <c r="T81" s="16">
        <f>HLOOKUP(S81,Sheet3!$A$1:$CX$7,4)</f>
        <v>0</v>
      </c>
      <c r="U81" s="17"/>
      <c r="V81" s="14">
        <f>HLOOKUP(U81,Sheet3!$A$1:$CX$7,5)</f>
        <v>0</v>
      </c>
      <c r="W81" s="19"/>
      <c r="X81" s="16">
        <f>HLOOKUP(W81,Sheet3!$A$1:$CX$7,6)</f>
        <v>0</v>
      </c>
      <c r="Y81" s="17"/>
      <c r="Z81" s="18">
        <f>HLOOKUP(Y81,Sheet3!$A$1:$CX$7,7)</f>
        <v>0</v>
      </c>
      <c r="AA81" s="15">
        <v>72</v>
      </c>
      <c r="AB81" s="16">
        <f>HLOOKUP(AA81,Sheet3!$A$1:$CX$7,2)</f>
        <v>29</v>
      </c>
      <c r="AC81" s="17">
        <v>21</v>
      </c>
      <c r="AD81" s="14">
        <f>HLOOKUP(AC81,Sheet3!$A$1:$CX$7,3)</f>
        <v>80</v>
      </c>
      <c r="AE81" s="20">
        <f t="shared" si="5"/>
        <v>152</v>
      </c>
      <c r="AF81" s="21">
        <f t="shared" si="6"/>
        <v>77</v>
      </c>
      <c r="AH81" s="1">
        <f t="shared" si="8"/>
        <v>2.521001002091E+23</v>
      </c>
    </row>
    <row r="82" spans="1:34" ht="14.25">
      <c r="A82" s="13" t="s">
        <v>59</v>
      </c>
      <c r="B82" s="18" t="s">
        <v>283</v>
      </c>
      <c r="C82" s="15">
        <v>78</v>
      </c>
      <c r="D82" s="16">
        <f>HLOOKUP(C82,Sheet3!$A$1:$CX$7,2)</f>
        <v>23</v>
      </c>
      <c r="E82" s="17"/>
      <c r="F82" s="14">
        <f>HLOOKUP(E82,Sheet3!$A$1:$CX$7,3)</f>
        <v>0</v>
      </c>
      <c r="G82" s="15"/>
      <c r="H82" s="16">
        <f>HLOOKUP(G82,Sheet3!$A$1:$CX$7,2)</f>
        <v>0</v>
      </c>
      <c r="I82" s="17"/>
      <c r="J82" s="18">
        <f>HLOOKUP(I82,Sheet3!$A$1:$CX$7,3)</f>
        <v>0</v>
      </c>
      <c r="K82" s="15"/>
      <c r="L82" s="16">
        <f>HLOOKUP(K82,Sheet3!$A$1:$CX$7,4)</f>
        <v>0</v>
      </c>
      <c r="M82" s="17"/>
      <c r="N82" s="14">
        <f>HLOOKUP(M82,Sheet3!$A$1:$CX$7,5)</f>
        <v>0</v>
      </c>
      <c r="O82" s="19"/>
      <c r="P82" s="16">
        <f>HLOOKUP(O82,Sheet3!$A$1:$CX$7,6)</f>
        <v>0</v>
      </c>
      <c r="Q82" s="17"/>
      <c r="R82" s="18">
        <f>HLOOKUP(Q82,Sheet3!$A$1:$CX$7,7)</f>
        <v>0</v>
      </c>
      <c r="S82" s="15"/>
      <c r="T82" s="16">
        <f>HLOOKUP(S82,Sheet3!$A$1:$CX$7,4)</f>
        <v>0</v>
      </c>
      <c r="U82" s="17"/>
      <c r="V82" s="14">
        <f>HLOOKUP(U82,Sheet3!$A$1:$CX$7,5)</f>
        <v>0</v>
      </c>
      <c r="W82" s="19"/>
      <c r="X82" s="16">
        <f>HLOOKUP(W82,Sheet3!$A$1:$CX$7,6)</f>
        <v>0</v>
      </c>
      <c r="Y82" s="17"/>
      <c r="Z82" s="18">
        <f>HLOOKUP(Y82,Sheet3!$A$1:$CX$7,7)</f>
        <v>0</v>
      </c>
      <c r="AA82" s="15">
        <v>44</v>
      </c>
      <c r="AB82" s="16">
        <f>HLOOKUP(AA82,Sheet3!$A$1:$CX$7,2)</f>
        <v>57</v>
      </c>
      <c r="AC82" s="17">
        <v>30</v>
      </c>
      <c r="AD82" s="14">
        <f>HLOOKUP(AC82,Sheet3!$A$1:$CX$7,3)</f>
        <v>71</v>
      </c>
      <c r="AE82" s="20">
        <f t="shared" si="5"/>
        <v>151</v>
      </c>
      <c r="AF82" s="21">
        <f t="shared" si="6"/>
        <v>78</v>
      </c>
      <c r="AH82" s="1">
        <f t="shared" si="8"/>
        <v>2.51100100228123E+23</v>
      </c>
    </row>
    <row r="83" spans="1:34" ht="14.25">
      <c r="A83" s="13" t="s">
        <v>149</v>
      </c>
      <c r="B83" s="18" t="s">
        <v>277</v>
      </c>
      <c r="C83" s="15">
        <v>72</v>
      </c>
      <c r="D83" s="16">
        <f>HLOOKUP(C83,Sheet3!$A$1:$CX$7,2)</f>
        <v>29</v>
      </c>
      <c r="E83" s="17"/>
      <c r="F83" s="14">
        <f>HLOOKUP(E83,Sheet3!$A$1:$CX$7,3)</f>
        <v>0</v>
      </c>
      <c r="G83" s="15"/>
      <c r="H83" s="16">
        <f>HLOOKUP(G83,Sheet3!$A$1:$CX$7,2)</f>
        <v>0</v>
      </c>
      <c r="I83" s="17"/>
      <c r="J83" s="18">
        <f>HLOOKUP(I83,Sheet3!$A$1:$CX$7,3)</f>
        <v>0</v>
      </c>
      <c r="K83" s="15"/>
      <c r="L83" s="16">
        <f>HLOOKUP(K83,Sheet3!$A$1:$CX$7,4)</f>
        <v>0</v>
      </c>
      <c r="M83" s="17"/>
      <c r="N83" s="14">
        <f>HLOOKUP(M83,Sheet3!$A$1:$CX$7,5)</f>
        <v>0</v>
      </c>
      <c r="O83" s="19"/>
      <c r="P83" s="16">
        <f>HLOOKUP(O83,Sheet3!$A$1:$CX$7,6)</f>
        <v>0</v>
      </c>
      <c r="Q83" s="17"/>
      <c r="R83" s="18">
        <f>HLOOKUP(Q83,Sheet3!$A$1:$CX$7,7)</f>
        <v>0</v>
      </c>
      <c r="S83" s="15"/>
      <c r="T83" s="16">
        <f>HLOOKUP(S83,Sheet3!$A$1:$CX$7,4)</f>
        <v>0</v>
      </c>
      <c r="U83" s="17"/>
      <c r="V83" s="14">
        <f>HLOOKUP(U83,Sheet3!$A$1:$CX$7,5)</f>
        <v>0</v>
      </c>
      <c r="W83" s="19"/>
      <c r="X83" s="16">
        <f>HLOOKUP(W83,Sheet3!$A$1:$CX$7,6)</f>
        <v>0</v>
      </c>
      <c r="Y83" s="17"/>
      <c r="Z83" s="18">
        <f>HLOOKUP(Y83,Sheet3!$A$1:$CX$7,7)</f>
        <v>0</v>
      </c>
      <c r="AA83" s="15">
        <v>59</v>
      </c>
      <c r="AB83" s="16">
        <f>HLOOKUP(AA83,Sheet3!$A$1:$CX$7,2)</f>
        <v>42</v>
      </c>
      <c r="AC83" s="17">
        <v>25</v>
      </c>
      <c r="AD83" s="14">
        <f>HLOOKUP(AC83,Sheet3!$A$1:$CX$7,3)</f>
        <v>76</v>
      </c>
      <c r="AE83" s="20">
        <f t="shared" si="5"/>
        <v>147</v>
      </c>
      <c r="AF83" s="21">
        <f t="shared" si="6"/>
        <v>79</v>
      </c>
      <c r="AH83" s="1">
        <f t="shared" si="8"/>
        <v>2.47100100218129E+23</v>
      </c>
    </row>
    <row r="84" spans="1:34" ht="14.25">
      <c r="A84" s="13" t="s">
        <v>407</v>
      </c>
      <c r="B84" s="18" t="s">
        <v>408</v>
      </c>
      <c r="C84" s="15"/>
      <c r="D84" s="16">
        <f>HLOOKUP(C84,Sheet3!$A$1:$CX$7,2)</f>
        <v>0</v>
      </c>
      <c r="E84" s="17"/>
      <c r="F84" s="14">
        <f>HLOOKUP(E84,Sheet3!$A$1:$CX$7,3)</f>
        <v>0</v>
      </c>
      <c r="G84" s="15"/>
      <c r="H84" s="16">
        <f>HLOOKUP(G84,Sheet3!$A$1:$CX$7,2)</f>
        <v>0</v>
      </c>
      <c r="I84" s="17"/>
      <c r="J84" s="18">
        <f>HLOOKUP(I84,Sheet3!$A$1:$CX$7,3)</f>
        <v>0</v>
      </c>
      <c r="K84" s="15"/>
      <c r="L84" s="16">
        <f>HLOOKUP(K84,Sheet3!$A$1:$CX$7,4)</f>
        <v>0</v>
      </c>
      <c r="M84" s="17"/>
      <c r="N84" s="14">
        <f>HLOOKUP(M84,Sheet3!$A$1:$CX$7,5)</f>
        <v>0</v>
      </c>
      <c r="O84" s="19"/>
      <c r="P84" s="16">
        <f>HLOOKUP(O84,Sheet3!$A$1:$CX$7,6)</f>
        <v>0</v>
      </c>
      <c r="Q84" s="17"/>
      <c r="R84" s="18">
        <f>HLOOKUP(Q84,Sheet3!$A$1:$CX$7,7)</f>
        <v>0</v>
      </c>
      <c r="S84" s="15"/>
      <c r="T84" s="16">
        <f>HLOOKUP(S84,Sheet3!$A$1:$CX$7,4)</f>
        <v>0</v>
      </c>
      <c r="U84" s="17"/>
      <c r="V84" s="14">
        <f>HLOOKUP(U84,Sheet3!$A$1:$CX$7,5)</f>
        <v>0</v>
      </c>
      <c r="W84" s="19"/>
      <c r="X84" s="16">
        <f>HLOOKUP(W84,Sheet3!$A$1:$CX$7,6)</f>
        <v>0</v>
      </c>
      <c r="Y84" s="17"/>
      <c r="Z84" s="18">
        <f>HLOOKUP(Y84,Sheet3!$A$1:$CX$7,7)</f>
        <v>0</v>
      </c>
      <c r="AA84" s="15">
        <v>47</v>
      </c>
      <c r="AB84" s="16">
        <f>HLOOKUP(AA84,Sheet3!$A$1:$CX$7,2)</f>
        <v>54</v>
      </c>
      <c r="AC84" s="17">
        <v>10</v>
      </c>
      <c r="AD84" s="14">
        <f>HLOOKUP(AC84,Sheet3!$A$1:$CX$7,3)</f>
        <v>91</v>
      </c>
      <c r="AE84" s="20">
        <f t="shared" si="5"/>
        <v>145</v>
      </c>
      <c r="AF84" s="21">
        <f t="shared" si="6"/>
        <v>80</v>
      </c>
      <c r="AH84" s="1">
        <f t="shared" si="8"/>
        <v>2.451001002451E+23</v>
      </c>
    </row>
    <row r="85" spans="1:34" ht="14.25">
      <c r="A85" s="13" t="s">
        <v>241</v>
      </c>
      <c r="B85" s="18" t="s">
        <v>244</v>
      </c>
      <c r="C85" s="15">
        <v>41</v>
      </c>
      <c r="D85" s="16">
        <f>HLOOKUP(C85,Sheet3!$A$1:$CX$7,2)</f>
        <v>60</v>
      </c>
      <c r="E85" s="17">
        <v>16</v>
      </c>
      <c r="F85" s="14">
        <f>HLOOKUP(E85,Sheet3!$A$1:$CX$7,3)</f>
        <v>85</v>
      </c>
      <c r="G85" s="15"/>
      <c r="H85" s="16">
        <f>HLOOKUP(G85,Sheet3!$A$1:$CX$7,2)</f>
        <v>0</v>
      </c>
      <c r="I85" s="17"/>
      <c r="J85" s="18">
        <f>HLOOKUP(I85,Sheet3!$A$1:$CX$7,3)</f>
        <v>0</v>
      </c>
      <c r="K85" s="15"/>
      <c r="L85" s="16">
        <f>HLOOKUP(K85,Sheet3!$A$1:$CX$7,4)</f>
        <v>0</v>
      </c>
      <c r="M85" s="17"/>
      <c r="N85" s="14">
        <f>HLOOKUP(M85,Sheet3!$A$1:$CX$7,5)</f>
        <v>0</v>
      </c>
      <c r="O85" s="19"/>
      <c r="P85" s="16">
        <f>HLOOKUP(O85,Sheet3!$A$1:$CX$7,6)</f>
        <v>0</v>
      </c>
      <c r="Q85" s="17"/>
      <c r="R85" s="18">
        <f>HLOOKUP(Q85,Sheet3!$A$1:$CX$7,7)</f>
        <v>0</v>
      </c>
      <c r="S85" s="15"/>
      <c r="T85" s="16">
        <f>HLOOKUP(S85,Sheet3!$A$1:$CX$7,4)</f>
        <v>0</v>
      </c>
      <c r="U85" s="17"/>
      <c r="V85" s="14">
        <f>HLOOKUP(U85,Sheet3!$A$1:$CX$7,5)</f>
        <v>0</v>
      </c>
      <c r="W85" s="19"/>
      <c r="X85" s="16">
        <f>HLOOKUP(W85,Sheet3!$A$1:$CX$7,6)</f>
        <v>0</v>
      </c>
      <c r="Y85" s="17"/>
      <c r="Z85" s="18">
        <f>HLOOKUP(Y85,Sheet3!$A$1:$CX$7,7)</f>
        <v>0</v>
      </c>
      <c r="AA85" s="15"/>
      <c r="AB85" s="16">
        <f>HLOOKUP(AA85,Sheet3!$A$1:$CX$7,2)</f>
        <v>0</v>
      </c>
      <c r="AC85" s="17"/>
      <c r="AD85" s="14">
        <f>HLOOKUP(AC85,Sheet3!$A$1:$CX$7,3)</f>
        <v>0</v>
      </c>
      <c r="AE85" s="20">
        <f t="shared" si="5"/>
        <v>145</v>
      </c>
      <c r="AF85" s="21">
        <f t="shared" si="6"/>
        <v>81</v>
      </c>
      <c r="AH85" s="1">
        <f t="shared" si="8"/>
        <v>2.45100100100245E+23</v>
      </c>
    </row>
    <row r="86" spans="1:34" ht="14.25">
      <c r="A86" s="13" t="s">
        <v>409</v>
      </c>
      <c r="B86" s="18" t="s">
        <v>410</v>
      </c>
      <c r="C86" s="15"/>
      <c r="D86" s="16">
        <f>HLOOKUP(C86,Sheet3!$A$1:$CX$7,2)</f>
        <v>0</v>
      </c>
      <c r="E86" s="17"/>
      <c r="F86" s="14">
        <f>HLOOKUP(E86,Sheet3!$A$1:$CX$7,3)</f>
        <v>0</v>
      </c>
      <c r="G86" s="15"/>
      <c r="H86" s="16">
        <f>HLOOKUP(G86,Sheet3!$A$1:$CX$7,2)</f>
        <v>0</v>
      </c>
      <c r="I86" s="17"/>
      <c r="J86" s="18">
        <f>HLOOKUP(I86,Sheet3!$A$1:$CX$7,3)</f>
        <v>0</v>
      </c>
      <c r="K86" s="15"/>
      <c r="L86" s="16">
        <f>HLOOKUP(K86,Sheet3!$A$1:$CX$7,4)</f>
        <v>0</v>
      </c>
      <c r="M86" s="17"/>
      <c r="N86" s="14">
        <f>HLOOKUP(M86,Sheet3!$A$1:$CX$7,5)</f>
        <v>0</v>
      </c>
      <c r="O86" s="19"/>
      <c r="P86" s="16">
        <f>HLOOKUP(O86,Sheet3!$A$1:$CX$7,6)</f>
        <v>0</v>
      </c>
      <c r="Q86" s="17"/>
      <c r="R86" s="18">
        <f>HLOOKUP(Q86,Sheet3!$A$1:$CX$7,7)</f>
        <v>0</v>
      </c>
      <c r="S86" s="15"/>
      <c r="T86" s="16">
        <f>HLOOKUP(S86,Sheet3!$A$1:$CX$7,4)</f>
        <v>0</v>
      </c>
      <c r="U86" s="17"/>
      <c r="V86" s="14">
        <f>HLOOKUP(U86,Sheet3!$A$1:$CX$7,5)</f>
        <v>0</v>
      </c>
      <c r="W86" s="19"/>
      <c r="X86" s="16">
        <f>HLOOKUP(W86,Sheet3!$A$1:$CX$7,6)</f>
        <v>0</v>
      </c>
      <c r="Y86" s="17"/>
      <c r="Z86" s="18">
        <f>HLOOKUP(Y86,Sheet3!$A$1:$CX$7,7)</f>
        <v>0</v>
      </c>
      <c r="AA86" s="15">
        <v>31</v>
      </c>
      <c r="AB86" s="16">
        <f>HLOOKUP(AA86,Sheet3!$A$1:$CX$7,2)</f>
        <v>70</v>
      </c>
      <c r="AC86" s="17">
        <v>29</v>
      </c>
      <c r="AD86" s="14">
        <f>HLOOKUP(AC86,Sheet3!$A$1:$CX$7,3)</f>
        <v>72</v>
      </c>
      <c r="AE86" s="20">
        <f t="shared" si="5"/>
        <v>142</v>
      </c>
      <c r="AF86" s="21">
        <f t="shared" si="6"/>
        <v>82</v>
      </c>
      <c r="AH86" s="1">
        <f t="shared" si="8"/>
        <v>2.421001002421E+23</v>
      </c>
    </row>
    <row r="87" spans="1:34" ht="14.25">
      <c r="A87" s="13" t="s">
        <v>117</v>
      </c>
      <c r="B87" s="18" t="s">
        <v>294</v>
      </c>
      <c r="C87" s="15">
        <v>88</v>
      </c>
      <c r="D87" s="16">
        <f>HLOOKUP(C87,Sheet3!$A$1:$CX$7,2)</f>
        <v>13</v>
      </c>
      <c r="E87" s="17"/>
      <c r="F87" s="14">
        <f>HLOOKUP(E87,Sheet3!$A$1:$CX$7,3)</f>
        <v>0</v>
      </c>
      <c r="G87" s="15">
        <v>56</v>
      </c>
      <c r="H87" s="16">
        <f>HLOOKUP(G87,Sheet3!$A$1:$CX$7,2)</f>
        <v>45</v>
      </c>
      <c r="I87" s="17">
        <v>53</v>
      </c>
      <c r="J87" s="18">
        <f>HLOOKUP(I87,Sheet3!$A$1:$CX$7,3)</f>
        <v>0</v>
      </c>
      <c r="K87" s="15"/>
      <c r="L87" s="16">
        <f>HLOOKUP(K87,Sheet3!$A$1:$CX$7,4)</f>
        <v>0</v>
      </c>
      <c r="M87" s="17"/>
      <c r="N87" s="14">
        <f>HLOOKUP(M87,Sheet3!$A$1:$CX$7,5)</f>
        <v>0</v>
      </c>
      <c r="O87" s="19"/>
      <c r="P87" s="16">
        <f>HLOOKUP(O87,Sheet3!$A$1:$CX$7,6)</f>
        <v>0</v>
      </c>
      <c r="Q87" s="17"/>
      <c r="R87" s="18">
        <f>HLOOKUP(Q87,Sheet3!$A$1:$CX$7,7)</f>
        <v>0</v>
      </c>
      <c r="S87" s="15"/>
      <c r="T87" s="16">
        <f>HLOOKUP(S87,Sheet3!$A$1:$CX$7,4)</f>
        <v>0</v>
      </c>
      <c r="U87" s="17"/>
      <c r="V87" s="14">
        <f>HLOOKUP(U87,Sheet3!$A$1:$CX$7,5)</f>
        <v>0</v>
      </c>
      <c r="W87" s="19"/>
      <c r="X87" s="16">
        <f>HLOOKUP(W87,Sheet3!$A$1:$CX$7,6)</f>
        <v>0</v>
      </c>
      <c r="Y87" s="17"/>
      <c r="Z87" s="18">
        <f>HLOOKUP(Y87,Sheet3!$A$1:$CX$7,7)</f>
        <v>0</v>
      </c>
      <c r="AA87" s="15">
        <v>93</v>
      </c>
      <c r="AB87" s="16">
        <f>HLOOKUP(AA87,Sheet3!$A$1:$CX$7,2)</f>
        <v>8</v>
      </c>
      <c r="AC87" s="17">
        <v>25</v>
      </c>
      <c r="AD87" s="14">
        <f>HLOOKUP(AC87,Sheet3!$A$1:$CX$7,3)</f>
        <v>76</v>
      </c>
      <c r="AE87" s="20">
        <f t="shared" si="5"/>
        <v>142</v>
      </c>
      <c r="AF87" s="21">
        <f t="shared" si="6"/>
        <v>83</v>
      </c>
      <c r="AH87" s="1">
        <f t="shared" si="8"/>
        <v>2.42100100184113E+23</v>
      </c>
    </row>
    <row r="88" spans="1:34" ht="14.25">
      <c r="A88" s="13" t="s">
        <v>255</v>
      </c>
      <c r="B88" s="18" t="s">
        <v>256</v>
      </c>
      <c r="C88" s="15">
        <v>52</v>
      </c>
      <c r="D88" s="16">
        <f>HLOOKUP(C88,Sheet3!$A$1:$CX$7,2)</f>
        <v>49</v>
      </c>
      <c r="E88" s="17">
        <v>9</v>
      </c>
      <c r="F88" s="14">
        <f>HLOOKUP(E88,Sheet3!$A$1:$CX$7,3)</f>
        <v>92</v>
      </c>
      <c r="G88" s="15"/>
      <c r="H88" s="16">
        <f>HLOOKUP(G88,Sheet3!$A$1:$CX$7,2)</f>
        <v>0</v>
      </c>
      <c r="I88" s="17"/>
      <c r="J88" s="18">
        <f>HLOOKUP(I88,Sheet3!$A$1:$CX$7,3)</f>
        <v>0</v>
      </c>
      <c r="K88" s="15"/>
      <c r="L88" s="16">
        <f>HLOOKUP(K88,Sheet3!$A$1:$CX$7,4)</f>
        <v>0</v>
      </c>
      <c r="M88" s="17"/>
      <c r="N88" s="14">
        <f>HLOOKUP(M88,Sheet3!$A$1:$CX$7,5)</f>
        <v>0</v>
      </c>
      <c r="O88" s="19"/>
      <c r="P88" s="16">
        <f>HLOOKUP(O88,Sheet3!$A$1:$CX$7,6)</f>
        <v>0</v>
      </c>
      <c r="Q88" s="17"/>
      <c r="R88" s="18">
        <f>HLOOKUP(Q88,Sheet3!$A$1:$CX$7,7)</f>
        <v>0</v>
      </c>
      <c r="S88" s="15"/>
      <c r="T88" s="16">
        <f>HLOOKUP(S88,Sheet3!$A$1:$CX$7,4)</f>
        <v>0</v>
      </c>
      <c r="U88" s="17"/>
      <c r="V88" s="14">
        <f>HLOOKUP(U88,Sheet3!$A$1:$CX$7,5)</f>
        <v>0</v>
      </c>
      <c r="W88" s="19"/>
      <c r="X88" s="16">
        <f>HLOOKUP(W88,Sheet3!$A$1:$CX$7,6)</f>
        <v>0</v>
      </c>
      <c r="Y88" s="17"/>
      <c r="Z88" s="18">
        <f>HLOOKUP(Y88,Sheet3!$A$1:$CX$7,7)</f>
        <v>0</v>
      </c>
      <c r="AA88" s="15"/>
      <c r="AB88" s="16">
        <f>HLOOKUP(AA88,Sheet3!$A$1:$CX$7,2)</f>
        <v>0</v>
      </c>
      <c r="AC88" s="17"/>
      <c r="AD88" s="14">
        <f>HLOOKUP(AC88,Sheet3!$A$1:$CX$7,3)</f>
        <v>0</v>
      </c>
      <c r="AE88" s="20">
        <f t="shared" si="5"/>
        <v>141</v>
      </c>
      <c r="AF88" s="21">
        <f t="shared" si="6"/>
        <v>84</v>
      </c>
      <c r="AH88" s="1">
        <f t="shared" si="8"/>
        <v>2.41100100100241E+23</v>
      </c>
    </row>
    <row r="89" spans="1:34" ht="14.25">
      <c r="A89" s="13" t="s">
        <v>93</v>
      </c>
      <c r="B89" s="18" t="s">
        <v>284</v>
      </c>
      <c r="C89" s="15">
        <v>79</v>
      </c>
      <c r="D89" s="16">
        <f>HLOOKUP(C89,Sheet3!$A$1:$CX$7,2)</f>
        <v>22</v>
      </c>
      <c r="E89" s="17"/>
      <c r="F89" s="14">
        <f>HLOOKUP(E89,Sheet3!$A$1:$CX$7,3)</f>
        <v>0</v>
      </c>
      <c r="G89" s="15"/>
      <c r="H89" s="16">
        <f>HLOOKUP(G89,Sheet3!$A$1:$CX$7,2)</f>
        <v>0</v>
      </c>
      <c r="I89" s="17"/>
      <c r="J89" s="18">
        <f>HLOOKUP(I89,Sheet3!$A$1:$CX$7,3)</f>
        <v>0</v>
      </c>
      <c r="K89" s="15"/>
      <c r="L89" s="16">
        <f>HLOOKUP(K89,Sheet3!$A$1:$CX$7,4)</f>
        <v>0</v>
      </c>
      <c r="M89" s="17"/>
      <c r="N89" s="14">
        <f>HLOOKUP(M89,Sheet3!$A$1:$CX$7,5)</f>
        <v>0</v>
      </c>
      <c r="O89" s="19"/>
      <c r="P89" s="16">
        <f>HLOOKUP(O89,Sheet3!$A$1:$CX$7,6)</f>
        <v>0</v>
      </c>
      <c r="Q89" s="17"/>
      <c r="R89" s="18">
        <f>HLOOKUP(Q89,Sheet3!$A$1:$CX$7,7)</f>
        <v>0</v>
      </c>
      <c r="S89" s="15"/>
      <c r="T89" s="16">
        <f>HLOOKUP(S89,Sheet3!$A$1:$CX$7,4)</f>
        <v>0</v>
      </c>
      <c r="U89" s="17"/>
      <c r="V89" s="14">
        <f>HLOOKUP(U89,Sheet3!$A$1:$CX$7,5)</f>
        <v>0</v>
      </c>
      <c r="W89" s="19"/>
      <c r="X89" s="16">
        <f>HLOOKUP(W89,Sheet3!$A$1:$CX$7,6)</f>
        <v>0</v>
      </c>
      <c r="Y89" s="17"/>
      <c r="Z89" s="18">
        <f>HLOOKUP(Y89,Sheet3!$A$1:$CX$7,7)</f>
        <v>0</v>
      </c>
      <c r="AA89" s="15">
        <v>67</v>
      </c>
      <c r="AB89" s="16">
        <f>HLOOKUP(AA89,Sheet3!$A$1:$CX$7,2)</f>
        <v>34</v>
      </c>
      <c r="AC89" s="17">
        <v>17</v>
      </c>
      <c r="AD89" s="14">
        <f>HLOOKUP(AC89,Sheet3!$A$1:$CX$7,3)</f>
        <v>84</v>
      </c>
      <c r="AE89" s="20">
        <f t="shared" si="5"/>
        <v>140</v>
      </c>
      <c r="AF89" s="21">
        <f t="shared" si="6"/>
        <v>85</v>
      </c>
      <c r="AH89" s="1">
        <f t="shared" si="8"/>
        <v>2.40100100218122E+23</v>
      </c>
    </row>
    <row r="90" spans="1:34" ht="14.25">
      <c r="A90" s="13" t="s">
        <v>397</v>
      </c>
      <c r="B90" s="18" t="s">
        <v>411</v>
      </c>
      <c r="C90" s="15"/>
      <c r="D90" s="16">
        <f>HLOOKUP(C90,Sheet3!$A$1:$CX$7,2)</f>
        <v>0</v>
      </c>
      <c r="E90" s="17"/>
      <c r="F90" s="14">
        <f>HLOOKUP(E90,Sheet3!$A$1:$CX$7,3)</f>
        <v>0</v>
      </c>
      <c r="G90" s="15"/>
      <c r="H90" s="16">
        <f>HLOOKUP(G90,Sheet3!$A$1:$CX$7,2)</f>
        <v>0</v>
      </c>
      <c r="I90" s="17"/>
      <c r="J90" s="18">
        <f>HLOOKUP(I90,Sheet3!$A$1:$CX$7,3)</f>
        <v>0</v>
      </c>
      <c r="K90" s="15"/>
      <c r="L90" s="16">
        <f>HLOOKUP(K90,Sheet3!$A$1:$CX$7,4)</f>
        <v>0</v>
      </c>
      <c r="M90" s="17"/>
      <c r="N90" s="14">
        <f>HLOOKUP(M90,Sheet3!$A$1:$CX$7,5)</f>
        <v>0</v>
      </c>
      <c r="O90" s="19"/>
      <c r="P90" s="16">
        <f>HLOOKUP(O90,Sheet3!$A$1:$CX$7,6)</f>
        <v>0</v>
      </c>
      <c r="Q90" s="17"/>
      <c r="R90" s="18">
        <f>HLOOKUP(Q90,Sheet3!$A$1:$CX$7,7)</f>
        <v>0</v>
      </c>
      <c r="S90" s="15"/>
      <c r="T90" s="16">
        <f>HLOOKUP(S90,Sheet3!$A$1:$CX$7,4)</f>
        <v>0</v>
      </c>
      <c r="U90" s="17"/>
      <c r="V90" s="14">
        <f>HLOOKUP(U90,Sheet3!$A$1:$CX$7,5)</f>
        <v>0</v>
      </c>
      <c r="W90" s="19"/>
      <c r="X90" s="16">
        <f>HLOOKUP(W90,Sheet3!$A$1:$CX$7,6)</f>
        <v>0</v>
      </c>
      <c r="Y90" s="17"/>
      <c r="Z90" s="18">
        <f>HLOOKUP(Y90,Sheet3!$A$1:$CX$7,7)</f>
        <v>0</v>
      </c>
      <c r="AA90" s="15">
        <v>53</v>
      </c>
      <c r="AB90" s="16">
        <f>HLOOKUP(AA90,Sheet3!$A$1:$CX$7,2)</f>
        <v>48</v>
      </c>
      <c r="AC90" s="17">
        <v>12</v>
      </c>
      <c r="AD90" s="14">
        <f>HLOOKUP(AC90,Sheet3!$A$1:$CX$7,3)</f>
        <v>89</v>
      </c>
      <c r="AE90" s="20">
        <f t="shared" si="5"/>
        <v>137</v>
      </c>
      <c r="AF90" s="21">
        <f t="shared" si="6"/>
        <v>86</v>
      </c>
      <c r="AH90" s="1">
        <f t="shared" si="8"/>
        <v>2.371001002371E+23</v>
      </c>
    </row>
    <row r="91" spans="1:34" ht="14.25">
      <c r="A91" s="13" t="s">
        <v>412</v>
      </c>
      <c r="B91" s="18" t="s">
        <v>413</v>
      </c>
      <c r="C91" s="15"/>
      <c r="D91" s="16">
        <f>HLOOKUP(C91,Sheet3!$A$1:$CX$7,2)</f>
        <v>0</v>
      </c>
      <c r="E91" s="17"/>
      <c r="F91" s="14">
        <f>HLOOKUP(E91,Sheet3!$A$1:$CX$7,3)</f>
        <v>0</v>
      </c>
      <c r="G91" s="15"/>
      <c r="H91" s="16">
        <f>HLOOKUP(G91,Sheet3!$A$1:$CX$7,2)</f>
        <v>0</v>
      </c>
      <c r="I91" s="17"/>
      <c r="J91" s="18">
        <f>HLOOKUP(I91,Sheet3!$A$1:$CX$7,3)</f>
        <v>0</v>
      </c>
      <c r="K91" s="15"/>
      <c r="L91" s="16">
        <f>HLOOKUP(K91,Sheet3!$A$1:$CX$7,4)</f>
        <v>0</v>
      </c>
      <c r="M91" s="17"/>
      <c r="N91" s="14">
        <f>HLOOKUP(M91,Sheet3!$A$1:$CX$7,5)</f>
        <v>0</v>
      </c>
      <c r="O91" s="19"/>
      <c r="P91" s="16">
        <f>HLOOKUP(O91,Sheet3!$A$1:$CX$7,6)</f>
        <v>0</v>
      </c>
      <c r="Q91" s="17"/>
      <c r="R91" s="18">
        <f>HLOOKUP(Q91,Sheet3!$A$1:$CX$7,7)</f>
        <v>0</v>
      </c>
      <c r="S91" s="15"/>
      <c r="T91" s="16">
        <f>HLOOKUP(S91,Sheet3!$A$1:$CX$7,4)</f>
        <v>0</v>
      </c>
      <c r="U91" s="17"/>
      <c r="V91" s="14">
        <f>HLOOKUP(U91,Sheet3!$A$1:$CX$7,5)</f>
        <v>0</v>
      </c>
      <c r="W91" s="19"/>
      <c r="X91" s="16">
        <f>HLOOKUP(W91,Sheet3!$A$1:$CX$7,6)</f>
        <v>0</v>
      </c>
      <c r="Y91" s="17"/>
      <c r="Z91" s="18">
        <f>HLOOKUP(Y91,Sheet3!$A$1:$CX$7,7)</f>
        <v>0</v>
      </c>
      <c r="AA91" s="15">
        <v>45</v>
      </c>
      <c r="AB91" s="16">
        <f>HLOOKUP(AA91,Sheet3!$A$1:$CX$7,2)</f>
        <v>56</v>
      </c>
      <c r="AC91" s="17">
        <v>25</v>
      </c>
      <c r="AD91" s="14">
        <f>HLOOKUP(AC91,Sheet3!$A$1:$CX$7,3)</f>
        <v>76</v>
      </c>
      <c r="AE91" s="20">
        <f t="shared" si="5"/>
        <v>132</v>
      </c>
      <c r="AF91" s="21">
        <f t="shared" si="6"/>
        <v>87</v>
      </c>
      <c r="AH91" s="1">
        <f t="shared" si="8"/>
        <v>2.321001002321E+23</v>
      </c>
    </row>
    <row r="92" spans="1:34" ht="14.25">
      <c r="A92" s="13" t="s">
        <v>7</v>
      </c>
      <c r="B92" s="18" t="s">
        <v>268</v>
      </c>
      <c r="C92" s="15">
        <v>63</v>
      </c>
      <c r="D92" s="16">
        <f>HLOOKUP(C92,Sheet3!$A$1:$CX$7,2)</f>
        <v>38</v>
      </c>
      <c r="E92" s="17">
        <v>9</v>
      </c>
      <c r="F92" s="14">
        <f>HLOOKUP(E92,Sheet3!$A$1:$CX$7,3)</f>
        <v>92</v>
      </c>
      <c r="G92" s="15"/>
      <c r="H92" s="16">
        <f>HLOOKUP(G92,Sheet3!$A$1:$CX$7,2)</f>
        <v>0</v>
      </c>
      <c r="I92" s="17"/>
      <c r="J92" s="18">
        <f>HLOOKUP(I92,Sheet3!$A$1:$CX$7,3)</f>
        <v>0</v>
      </c>
      <c r="K92" s="15"/>
      <c r="L92" s="16">
        <f>HLOOKUP(K92,Sheet3!$A$1:$CX$7,4)</f>
        <v>0</v>
      </c>
      <c r="M92" s="17"/>
      <c r="N92" s="14">
        <f>HLOOKUP(M92,Sheet3!$A$1:$CX$7,5)</f>
        <v>0</v>
      </c>
      <c r="O92" s="19"/>
      <c r="P92" s="16">
        <f>HLOOKUP(O92,Sheet3!$A$1:$CX$7,6)</f>
        <v>0</v>
      </c>
      <c r="Q92" s="17"/>
      <c r="R92" s="18">
        <f>HLOOKUP(Q92,Sheet3!$A$1:$CX$7,7)</f>
        <v>0</v>
      </c>
      <c r="S92" s="15"/>
      <c r="T92" s="16">
        <f>HLOOKUP(S92,Sheet3!$A$1:$CX$7,4)</f>
        <v>0</v>
      </c>
      <c r="U92" s="17"/>
      <c r="V92" s="14">
        <f>HLOOKUP(U92,Sheet3!$A$1:$CX$7,5)</f>
        <v>0</v>
      </c>
      <c r="W92" s="19"/>
      <c r="X92" s="16">
        <f>HLOOKUP(W92,Sheet3!$A$1:$CX$7,6)</f>
        <v>0</v>
      </c>
      <c r="Y92" s="17"/>
      <c r="Z92" s="18">
        <f>HLOOKUP(Y92,Sheet3!$A$1:$CX$7,7)</f>
        <v>0</v>
      </c>
      <c r="AA92" s="15">
        <v>100</v>
      </c>
      <c r="AB92" s="16">
        <f>HLOOKUP(AA92,Sheet3!$A$1:$CX$7,2)</f>
        <v>1</v>
      </c>
      <c r="AC92" s="17"/>
      <c r="AD92" s="14">
        <f>HLOOKUP(AC92,Sheet3!$A$1:$CX$7,3)</f>
        <v>0</v>
      </c>
      <c r="AE92" s="20">
        <f t="shared" si="5"/>
        <v>131</v>
      </c>
      <c r="AF92" s="21">
        <f t="shared" si="6"/>
        <v>88</v>
      </c>
      <c r="AH92" s="1">
        <f t="shared" si="8"/>
        <v>2.3110010010123E+23</v>
      </c>
    </row>
    <row r="93" spans="1:34" ht="14.25">
      <c r="A93" s="13" t="s">
        <v>414</v>
      </c>
      <c r="B93" s="18" t="s">
        <v>415</v>
      </c>
      <c r="C93" s="15"/>
      <c r="D93" s="16">
        <f>HLOOKUP(C93,Sheet3!$A$1:$CX$7,2)</f>
        <v>0</v>
      </c>
      <c r="E93" s="17"/>
      <c r="F93" s="14">
        <f>HLOOKUP(E93,Sheet3!$A$1:$CX$7,3)</f>
        <v>0</v>
      </c>
      <c r="G93" s="15"/>
      <c r="H93" s="16">
        <f>HLOOKUP(G93,Sheet3!$A$1:$CX$7,2)</f>
        <v>0</v>
      </c>
      <c r="I93" s="17"/>
      <c r="J93" s="18">
        <f>HLOOKUP(I93,Sheet3!$A$1:$CX$7,3)</f>
        <v>0</v>
      </c>
      <c r="K93" s="15"/>
      <c r="L93" s="16">
        <f>HLOOKUP(K93,Sheet3!$A$1:$CX$7,4)</f>
        <v>0</v>
      </c>
      <c r="M93" s="17"/>
      <c r="N93" s="14">
        <f>HLOOKUP(M93,Sheet3!$A$1:$CX$7,5)</f>
        <v>0</v>
      </c>
      <c r="O93" s="19"/>
      <c r="P93" s="16">
        <f>HLOOKUP(O93,Sheet3!$A$1:$CX$7,6)</f>
        <v>0</v>
      </c>
      <c r="Q93" s="17"/>
      <c r="R93" s="18">
        <f>HLOOKUP(Q93,Sheet3!$A$1:$CX$7,7)</f>
        <v>0</v>
      </c>
      <c r="S93" s="15"/>
      <c r="T93" s="16">
        <f>HLOOKUP(S93,Sheet3!$A$1:$CX$7,4)</f>
        <v>0</v>
      </c>
      <c r="U93" s="17"/>
      <c r="V93" s="14">
        <f>HLOOKUP(U93,Sheet3!$A$1:$CX$7,5)</f>
        <v>0</v>
      </c>
      <c r="W93" s="19"/>
      <c r="X93" s="16">
        <f>HLOOKUP(W93,Sheet3!$A$1:$CX$7,6)</f>
        <v>0</v>
      </c>
      <c r="Y93" s="17"/>
      <c r="Z93" s="18">
        <f>HLOOKUP(Y93,Sheet3!$A$1:$CX$7,7)</f>
        <v>0</v>
      </c>
      <c r="AA93" s="15">
        <v>51</v>
      </c>
      <c r="AB93" s="16">
        <f>HLOOKUP(AA93,Sheet3!$A$1:$CX$7,2)</f>
        <v>50</v>
      </c>
      <c r="AC93" s="17">
        <v>23</v>
      </c>
      <c r="AD93" s="14">
        <f>HLOOKUP(AC93,Sheet3!$A$1:$CX$7,3)</f>
        <v>78</v>
      </c>
      <c r="AE93" s="20">
        <f t="shared" si="5"/>
        <v>128</v>
      </c>
      <c r="AF93" s="21">
        <f t="shared" si="6"/>
        <v>89</v>
      </c>
      <c r="AH93" s="1">
        <f t="shared" si="8"/>
        <v>2.281001002281E+23</v>
      </c>
    </row>
    <row r="94" spans="1:34" ht="14.25">
      <c r="A94" s="13" t="s">
        <v>255</v>
      </c>
      <c r="B94" s="18" t="s">
        <v>271</v>
      </c>
      <c r="C94" s="15">
        <v>67</v>
      </c>
      <c r="D94" s="16">
        <f>HLOOKUP(C94,Sheet3!$A$1:$CX$7,2)</f>
        <v>34</v>
      </c>
      <c r="E94" s="17">
        <v>10</v>
      </c>
      <c r="F94" s="14">
        <f>HLOOKUP(E94,Sheet3!$A$1:$CX$7,3)</f>
        <v>91</v>
      </c>
      <c r="G94" s="15"/>
      <c r="H94" s="16">
        <f>HLOOKUP(G94,Sheet3!$A$1:$CX$7,2)</f>
        <v>0</v>
      </c>
      <c r="I94" s="17"/>
      <c r="J94" s="18">
        <f>HLOOKUP(I94,Sheet3!$A$1:$CX$7,3)</f>
        <v>0</v>
      </c>
      <c r="K94" s="15"/>
      <c r="L94" s="16">
        <f>HLOOKUP(K94,Sheet3!$A$1:$CX$7,4)</f>
        <v>0</v>
      </c>
      <c r="M94" s="17"/>
      <c r="N94" s="14">
        <f>HLOOKUP(M94,Sheet3!$A$1:$CX$7,5)</f>
        <v>0</v>
      </c>
      <c r="O94" s="19"/>
      <c r="P94" s="16">
        <f>HLOOKUP(O94,Sheet3!$A$1:$CX$7,6)</f>
        <v>0</v>
      </c>
      <c r="Q94" s="17"/>
      <c r="R94" s="18">
        <f>HLOOKUP(Q94,Sheet3!$A$1:$CX$7,7)</f>
        <v>0</v>
      </c>
      <c r="S94" s="15"/>
      <c r="T94" s="16">
        <f>HLOOKUP(S94,Sheet3!$A$1:$CX$7,4)</f>
        <v>0</v>
      </c>
      <c r="U94" s="17"/>
      <c r="V94" s="14">
        <f>HLOOKUP(U94,Sheet3!$A$1:$CX$7,5)</f>
        <v>0</v>
      </c>
      <c r="W94" s="19"/>
      <c r="X94" s="16">
        <f>HLOOKUP(W94,Sheet3!$A$1:$CX$7,6)</f>
        <v>0</v>
      </c>
      <c r="Y94" s="17"/>
      <c r="Z94" s="18">
        <f>HLOOKUP(Y94,Sheet3!$A$1:$CX$7,7)</f>
        <v>0</v>
      </c>
      <c r="AA94" s="15"/>
      <c r="AB94" s="16">
        <f>HLOOKUP(AA94,Sheet3!$A$1:$CX$7,2)</f>
        <v>0</v>
      </c>
      <c r="AC94" s="17"/>
      <c r="AD94" s="14">
        <f>HLOOKUP(AC94,Sheet3!$A$1:$CX$7,3)</f>
        <v>0</v>
      </c>
      <c r="AE94" s="20">
        <f t="shared" si="5"/>
        <v>125</v>
      </c>
      <c r="AF94" s="21">
        <f t="shared" si="6"/>
        <v>90</v>
      </c>
      <c r="AH94" s="1">
        <f t="shared" si="8"/>
        <v>2.25100100100225E+23</v>
      </c>
    </row>
    <row r="95" spans="1:34" ht="14.25">
      <c r="A95" s="13" t="s">
        <v>401</v>
      </c>
      <c r="B95" s="18" t="s">
        <v>416</v>
      </c>
      <c r="C95" s="15"/>
      <c r="D95" s="16">
        <f>HLOOKUP(C95,Sheet3!$A$1:$CX$7,2)</f>
        <v>0</v>
      </c>
      <c r="E95" s="17"/>
      <c r="F95" s="14">
        <f>HLOOKUP(E95,Sheet3!$A$1:$CX$7,3)</f>
        <v>0</v>
      </c>
      <c r="G95" s="15"/>
      <c r="H95" s="16">
        <f>HLOOKUP(G95,Sheet3!$A$1:$CX$7,2)</f>
        <v>0</v>
      </c>
      <c r="I95" s="17"/>
      <c r="J95" s="18">
        <f>HLOOKUP(I95,Sheet3!$A$1:$CX$7,3)</f>
        <v>0</v>
      </c>
      <c r="K95" s="15"/>
      <c r="L95" s="16">
        <f>HLOOKUP(K95,Sheet3!$A$1:$CX$7,4)</f>
        <v>0</v>
      </c>
      <c r="M95" s="17"/>
      <c r="N95" s="14">
        <f>HLOOKUP(M95,Sheet3!$A$1:$CX$7,5)</f>
        <v>0</v>
      </c>
      <c r="O95" s="19"/>
      <c r="P95" s="16">
        <f>HLOOKUP(O95,Sheet3!$A$1:$CX$7,6)</f>
        <v>0</v>
      </c>
      <c r="Q95" s="17"/>
      <c r="R95" s="18">
        <f>HLOOKUP(Q95,Sheet3!$A$1:$CX$7,7)</f>
        <v>0</v>
      </c>
      <c r="S95" s="15"/>
      <c r="T95" s="16">
        <f>HLOOKUP(S95,Sheet3!$A$1:$CX$7,4)</f>
        <v>0</v>
      </c>
      <c r="U95" s="17"/>
      <c r="V95" s="14">
        <f>HLOOKUP(U95,Sheet3!$A$1:$CX$7,5)</f>
        <v>0</v>
      </c>
      <c r="W95" s="19"/>
      <c r="X95" s="16">
        <f>HLOOKUP(W95,Sheet3!$A$1:$CX$7,6)</f>
        <v>0</v>
      </c>
      <c r="Y95" s="17"/>
      <c r="Z95" s="18">
        <f>HLOOKUP(Y95,Sheet3!$A$1:$CX$7,7)</f>
        <v>0</v>
      </c>
      <c r="AA95" s="15">
        <v>63</v>
      </c>
      <c r="AB95" s="16">
        <f>HLOOKUP(AA95,Sheet3!$A$1:$CX$7,2)</f>
        <v>38</v>
      </c>
      <c r="AC95" s="17">
        <v>15</v>
      </c>
      <c r="AD95" s="14">
        <f>HLOOKUP(AC95,Sheet3!$A$1:$CX$7,3)</f>
        <v>86</v>
      </c>
      <c r="AE95" s="20">
        <f t="shared" si="5"/>
        <v>124</v>
      </c>
      <c r="AF95" s="21">
        <f t="shared" si="6"/>
        <v>91</v>
      </c>
      <c r="AH95" s="1">
        <f t="shared" si="8"/>
        <v>2.241001002241E+23</v>
      </c>
    </row>
    <row r="96" spans="1:34" ht="14.25">
      <c r="A96" s="13" t="s">
        <v>128</v>
      </c>
      <c r="B96" s="18" t="s">
        <v>269</v>
      </c>
      <c r="C96" s="15">
        <v>65</v>
      </c>
      <c r="D96" s="16">
        <f>HLOOKUP(C96,Sheet3!$A$1:$CX$7,2)</f>
        <v>36</v>
      </c>
      <c r="E96" s="17">
        <v>14</v>
      </c>
      <c r="F96" s="14">
        <f>HLOOKUP(E96,Sheet3!$A$1:$CX$7,3)</f>
        <v>87</v>
      </c>
      <c r="G96" s="15"/>
      <c r="H96" s="16">
        <f>HLOOKUP(G96,Sheet3!$A$1:$CX$7,2)</f>
        <v>0</v>
      </c>
      <c r="I96" s="17"/>
      <c r="J96" s="18">
        <f>HLOOKUP(I96,Sheet3!$A$1:$CX$7,3)</f>
        <v>0</v>
      </c>
      <c r="K96" s="15"/>
      <c r="L96" s="16">
        <f>HLOOKUP(K96,Sheet3!$A$1:$CX$7,4)</f>
        <v>0</v>
      </c>
      <c r="M96" s="17"/>
      <c r="N96" s="14">
        <f>HLOOKUP(M96,Sheet3!$A$1:$CX$7,5)</f>
        <v>0</v>
      </c>
      <c r="O96" s="19"/>
      <c r="P96" s="16">
        <f>HLOOKUP(O96,Sheet3!$A$1:$CX$7,6)</f>
        <v>0</v>
      </c>
      <c r="Q96" s="17"/>
      <c r="R96" s="18">
        <f>HLOOKUP(Q96,Sheet3!$A$1:$CX$7,7)</f>
        <v>0</v>
      </c>
      <c r="S96" s="15"/>
      <c r="T96" s="16">
        <f>HLOOKUP(S96,Sheet3!$A$1:$CX$7,4)</f>
        <v>0</v>
      </c>
      <c r="U96" s="17"/>
      <c r="V96" s="14">
        <f>HLOOKUP(U96,Sheet3!$A$1:$CX$7,5)</f>
        <v>0</v>
      </c>
      <c r="W96" s="19"/>
      <c r="X96" s="16">
        <f>HLOOKUP(W96,Sheet3!$A$1:$CX$7,6)</f>
        <v>0</v>
      </c>
      <c r="Y96" s="17"/>
      <c r="Z96" s="18">
        <f>HLOOKUP(Y96,Sheet3!$A$1:$CX$7,7)</f>
        <v>0</v>
      </c>
      <c r="AA96" s="15"/>
      <c r="AB96" s="16">
        <f>HLOOKUP(AA96,Sheet3!$A$1:$CX$7,2)</f>
        <v>0</v>
      </c>
      <c r="AC96" s="17"/>
      <c r="AD96" s="14">
        <f>HLOOKUP(AC96,Sheet3!$A$1:$CX$7,3)</f>
        <v>0</v>
      </c>
      <c r="AE96" s="20">
        <f t="shared" si="5"/>
        <v>123</v>
      </c>
      <c r="AF96" s="21">
        <f t="shared" si="6"/>
        <v>92</v>
      </c>
      <c r="AH96" s="1">
        <f t="shared" si="8"/>
        <v>2.23100100100223E+23</v>
      </c>
    </row>
    <row r="97" spans="1:34" ht="14.25">
      <c r="A97" s="13" t="s">
        <v>417</v>
      </c>
      <c r="B97" s="18" t="s">
        <v>418</v>
      </c>
      <c r="C97" s="15"/>
      <c r="D97" s="16">
        <f>HLOOKUP(C97,Sheet3!$A$1:$CX$7,2)</f>
        <v>0</v>
      </c>
      <c r="E97" s="17"/>
      <c r="F97" s="14">
        <f>HLOOKUP(E97,Sheet3!$A$1:$CX$7,3)</f>
        <v>0</v>
      </c>
      <c r="G97" s="15"/>
      <c r="H97" s="16">
        <f>HLOOKUP(G97,Sheet3!$A$1:$CX$7,2)</f>
        <v>0</v>
      </c>
      <c r="I97" s="17"/>
      <c r="J97" s="18">
        <f>HLOOKUP(I97,Sheet3!$A$1:$CX$7,3)</f>
        <v>0</v>
      </c>
      <c r="K97" s="15"/>
      <c r="L97" s="16">
        <f>HLOOKUP(K97,Sheet3!$A$1:$CX$7,4)</f>
        <v>0</v>
      </c>
      <c r="M97" s="17"/>
      <c r="N97" s="14">
        <f>HLOOKUP(M97,Sheet3!$A$1:$CX$7,5)</f>
        <v>0</v>
      </c>
      <c r="O97" s="19"/>
      <c r="P97" s="16">
        <f>HLOOKUP(O97,Sheet3!$A$1:$CX$7,6)</f>
        <v>0</v>
      </c>
      <c r="Q97" s="17"/>
      <c r="R97" s="18">
        <f>HLOOKUP(Q97,Sheet3!$A$1:$CX$7,7)</f>
        <v>0</v>
      </c>
      <c r="S97" s="15"/>
      <c r="T97" s="16">
        <f>HLOOKUP(S97,Sheet3!$A$1:$CX$7,4)</f>
        <v>0</v>
      </c>
      <c r="U97" s="17"/>
      <c r="V97" s="14">
        <f>HLOOKUP(U97,Sheet3!$A$1:$CX$7,5)</f>
        <v>0</v>
      </c>
      <c r="W97" s="19"/>
      <c r="X97" s="16">
        <f>HLOOKUP(W97,Sheet3!$A$1:$CX$7,6)</f>
        <v>0</v>
      </c>
      <c r="Y97" s="17"/>
      <c r="Z97" s="18">
        <f>HLOOKUP(Y97,Sheet3!$A$1:$CX$7,7)</f>
        <v>0</v>
      </c>
      <c r="AA97" s="15">
        <v>62</v>
      </c>
      <c r="AB97" s="16">
        <f>HLOOKUP(AA97,Sheet3!$A$1:$CX$7,2)</f>
        <v>39</v>
      </c>
      <c r="AC97" s="17">
        <v>18</v>
      </c>
      <c r="AD97" s="14">
        <f>HLOOKUP(AC97,Sheet3!$A$1:$CX$7,3)</f>
        <v>83</v>
      </c>
      <c r="AE97" s="20">
        <f t="shared" si="5"/>
        <v>122</v>
      </c>
      <c r="AF97" s="21">
        <f t="shared" si="6"/>
        <v>93</v>
      </c>
      <c r="AH97" s="1">
        <f t="shared" si="8"/>
        <v>2.221001002221E+23</v>
      </c>
    </row>
    <row r="98" spans="1:34" ht="14.25">
      <c r="A98" s="13" t="s">
        <v>215</v>
      </c>
      <c r="B98" s="18" t="s">
        <v>298</v>
      </c>
      <c r="C98" s="15">
        <v>92</v>
      </c>
      <c r="D98" s="16">
        <f>HLOOKUP(C98,Sheet3!$A$1:$CX$7,2)</f>
        <v>9</v>
      </c>
      <c r="E98" s="17"/>
      <c r="F98" s="14">
        <f>HLOOKUP(E98,Sheet3!$A$1:$CX$7,3)</f>
        <v>0</v>
      </c>
      <c r="G98" s="15">
        <v>64</v>
      </c>
      <c r="H98" s="16">
        <f>HLOOKUP(G98,Sheet3!$A$1:$CX$7,2)</f>
        <v>37</v>
      </c>
      <c r="I98" s="17">
        <v>31</v>
      </c>
      <c r="J98" s="18">
        <f>HLOOKUP(I98,Sheet3!$A$1:$CX$7,3)</f>
        <v>70</v>
      </c>
      <c r="K98" s="15"/>
      <c r="L98" s="16">
        <f>HLOOKUP(K98,Sheet3!$A$1:$CX$7,4)</f>
        <v>0</v>
      </c>
      <c r="M98" s="17"/>
      <c r="N98" s="14">
        <f>HLOOKUP(M98,Sheet3!$A$1:$CX$7,5)</f>
        <v>0</v>
      </c>
      <c r="O98" s="19"/>
      <c r="P98" s="16">
        <f>HLOOKUP(O98,Sheet3!$A$1:$CX$7,6)</f>
        <v>0</v>
      </c>
      <c r="Q98" s="17"/>
      <c r="R98" s="18">
        <f>HLOOKUP(Q98,Sheet3!$A$1:$CX$7,7)</f>
        <v>0</v>
      </c>
      <c r="S98" s="15"/>
      <c r="T98" s="16">
        <f>HLOOKUP(S98,Sheet3!$A$1:$CX$7,4)</f>
        <v>0</v>
      </c>
      <c r="U98" s="17"/>
      <c r="V98" s="14">
        <f>HLOOKUP(U98,Sheet3!$A$1:$CX$7,5)</f>
        <v>0</v>
      </c>
      <c r="W98" s="19"/>
      <c r="X98" s="16">
        <f>HLOOKUP(W98,Sheet3!$A$1:$CX$7,6)</f>
        <v>0</v>
      </c>
      <c r="Y98" s="17"/>
      <c r="Z98" s="18">
        <f>HLOOKUP(Y98,Sheet3!$A$1:$CX$7,7)</f>
        <v>0</v>
      </c>
      <c r="AA98" s="15"/>
      <c r="AB98" s="16">
        <f>HLOOKUP(AA98,Sheet3!$A$1:$CX$7,2)</f>
        <v>0</v>
      </c>
      <c r="AC98" s="17"/>
      <c r="AD98" s="14">
        <f>HLOOKUP(AC98,Sheet3!$A$1:$CX$7,3)</f>
        <v>0</v>
      </c>
      <c r="AE98" s="20">
        <f t="shared" si="5"/>
        <v>116</v>
      </c>
      <c r="AF98" s="21">
        <f t="shared" si="6"/>
        <v>94</v>
      </c>
      <c r="AH98" s="1">
        <f t="shared" si="8"/>
        <v>2.16100100100109E+23</v>
      </c>
    </row>
    <row r="99" spans="1:34" ht="14.25">
      <c r="A99" s="13" t="s">
        <v>419</v>
      </c>
      <c r="B99" s="18" t="s">
        <v>420</v>
      </c>
      <c r="C99" s="15"/>
      <c r="D99" s="16">
        <f>HLOOKUP(C99,Sheet3!$A$1:$CX$7,2)</f>
        <v>0</v>
      </c>
      <c r="E99" s="17"/>
      <c r="F99" s="14">
        <f>HLOOKUP(E99,Sheet3!$A$1:$CX$7,3)</f>
        <v>0</v>
      </c>
      <c r="G99" s="15"/>
      <c r="H99" s="16">
        <f>HLOOKUP(G99,Sheet3!$A$1:$CX$7,2)</f>
        <v>0</v>
      </c>
      <c r="I99" s="17"/>
      <c r="J99" s="18">
        <f>HLOOKUP(I99,Sheet3!$A$1:$CX$7,3)</f>
        <v>0</v>
      </c>
      <c r="K99" s="15"/>
      <c r="L99" s="16">
        <f>HLOOKUP(K99,Sheet3!$A$1:$CX$7,4)</f>
        <v>0</v>
      </c>
      <c r="M99" s="17"/>
      <c r="N99" s="14">
        <f>HLOOKUP(M99,Sheet3!$A$1:$CX$7,5)</f>
        <v>0</v>
      </c>
      <c r="O99" s="19"/>
      <c r="P99" s="16">
        <f>HLOOKUP(O99,Sheet3!$A$1:$CX$7,6)</f>
        <v>0</v>
      </c>
      <c r="Q99" s="17"/>
      <c r="R99" s="18">
        <f>HLOOKUP(Q99,Sheet3!$A$1:$CX$7,7)</f>
        <v>0</v>
      </c>
      <c r="S99" s="15"/>
      <c r="T99" s="16">
        <f>HLOOKUP(S99,Sheet3!$A$1:$CX$7,4)</f>
        <v>0</v>
      </c>
      <c r="U99" s="17"/>
      <c r="V99" s="14">
        <f>HLOOKUP(U99,Sheet3!$A$1:$CX$7,5)</f>
        <v>0</v>
      </c>
      <c r="W99" s="19"/>
      <c r="X99" s="16">
        <f>HLOOKUP(W99,Sheet3!$A$1:$CX$7,6)</f>
        <v>0</v>
      </c>
      <c r="Y99" s="17"/>
      <c r="Z99" s="18">
        <f>HLOOKUP(Y99,Sheet3!$A$1:$CX$7,7)</f>
        <v>0</v>
      </c>
      <c r="AA99" s="15">
        <v>75</v>
      </c>
      <c r="AB99" s="16">
        <f>HLOOKUP(AA99,Sheet3!$A$1:$CX$7,2)</f>
        <v>26</v>
      </c>
      <c r="AC99" s="17">
        <v>12</v>
      </c>
      <c r="AD99" s="14">
        <f>HLOOKUP(AC99,Sheet3!$A$1:$CX$7,3)</f>
        <v>89</v>
      </c>
      <c r="AE99" s="20">
        <f t="shared" si="5"/>
        <v>115</v>
      </c>
      <c r="AF99" s="21">
        <f t="shared" si="6"/>
        <v>95</v>
      </c>
      <c r="AH99" s="1">
        <f t="shared" si="8"/>
        <v>2.151001002151E+23</v>
      </c>
    </row>
    <row r="100" spans="1:34" ht="14.25">
      <c r="A100" s="13" t="s">
        <v>255</v>
      </c>
      <c r="B100" s="18" t="s">
        <v>278</v>
      </c>
      <c r="C100" s="15">
        <v>74</v>
      </c>
      <c r="D100" s="16">
        <f>HLOOKUP(C100,Sheet3!$A$1:$CX$7,2)</f>
        <v>27</v>
      </c>
      <c r="E100" s="17">
        <v>15</v>
      </c>
      <c r="F100" s="14">
        <f>HLOOKUP(E100,Sheet3!$A$1:$CX$7,3)</f>
        <v>86</v>
      </c>
      <c r="G100" s="15"/>
      <c r="H100" s="16">
        <f>HLOOKUP(G100,Sheet3!$A$1:$CX$7,2)</f>
        <v>0</v>
      </c>
      <c r="I100" s="17"/>
      <c r="J100" s="18">
        <f>HLOOKUP(I100,Sheet3!$A$1:$CX$7,3)</f>
        <v>0</v>
      </c>
      <c r="K100" s="15"/>
      <c r="L100" s="16">
        <f>HLOOKUP(K100,Sheet3!$A$1:$CX$7,4)</f>
        <v>0</v>
      </c>
      <c r="M100" s="17"/>
      <c r="N100" s="14">
        <f>HLOOKUP(M100,Sheet3!$A$1:$CX$7,5)</f>
        <v>0</v>
      </c>
      <c r="O100" s="19"/>
      <c r="P100" s="16">
        <f>HLOOKUP(O100,Sheet3!$A$1:$CX$7,6)</f>
        <v>0</v>
      </c>
      <c r="Q100" s="17"/>
      <c r="R100" s="18">
        <f>HLOOKUP(Q100,Sheet3!$A$1:$CX$7,7)</f>
        <v>0</v>
      </c>
      <c r="S100" s="15"/>
      <c r="T100" s="16">
        <f>HLOOKUP(S100,Sheet3!$A$1:$CX$7,4)</f>
        <v>0</v>
      </c>
      <c r="U100" s="17"/>
      <c r="V100" s="14">
        <f>HLOOKUP(U100,Sheet3!$A$1:$CX$7,5)</f>
        <v>0</v>
      </c>
      <c r="W100" s="19"/>
      <c r="X100" s="16">
        <f>HLOOKUP(W100,Sheet3!$A$1:$CX$7,6)</f>
        <v>0</v>
      </c>
      <c r="Y100" s="17"/>
      <c r="Z100" s="18">
        <f>HLOOKUP(Y100,Sheet3!$A$1:$CX$7,7)</f>
        <v>0</v>
      </c>
      <c r="AA100" s="15"/>
      <c r="AB100" s="16">
        <f>HLOOKUP(AA100,Sheet3!$A$1:$CX$7,2)</f>
        <v>0</v>
      </c>
      <c r="AC100" s="17"/>
      <c r="AD100" s="14">
        <f>HLOOKUP(AC100,Sheet3!$A$1:$CX$7,3)</f>
        <v>0</v>
      </c>
      <c r="AE100" s="20">
        <f t="shared" si="5"/>
        <v>113</v>
      </c>
      <c r="AF100" s="21">
        <f t="shared" si="6"/>
        <v>96</v>
      </c>
      <c r="AH100" s="1">
        <f t="shared" si="8"/>
        <v>2.13100100100213E+23</v>
      </c>
    </row>
    <row r="101" spans="1:34" ht="14.25">
      <c r="A101" s="13" t="s">
        <v>421</v>
      </c>
      <c r="B101" s="18" t="s">
        <v>422</v>
      </c>
      <c r="C101" s="15"/>
      <c r="D101" s="16">
        <f>HLOOKUP(C101,Sheet3!$A$1:$CX$7,2)</f>
        <v>0</v>
      </c>
      <c r="E101" s="17"/>
      <c r="F101" s="14">
        <f>HLOOKUP(E101,Sheet3!$A$1:$CX$7,3)</f>
        <v>0</v>
      </c>
      <c r="G101" s="15"/>
      <c r="H101" s="16">
        <f>HLOOKUP(G101,Sheet3!$A$1:$CX$7,2)</f>
        <v>0</v>
      </c>
      <c r="I101" s="17"/>
      <c r="J101" s="18">
        <f>HLOOKUP(I101,Sheet3!$A$1:$CX$7,3)</f>
        <v>0</v>
      </c>
      <c r="K101" s="15"/>
      <c r="L101" s="16">
        <f>HLOOKUP(K101,Sheet3!$A$1:$CX$7,4)</f>
        <v>0</v>
      </c>
      <c r="M101" s="17"/>
      <c r="N101" s="14">
        <f>HLOOKUP(M101,Sheet3!$A$1:$CX$7,5)</f>
        <v>0</v>
      </c>
      <c r="O101" s="19"/>
      <c r="P101" s="16">
        <f>HLOOKUP(O101,Sheet3!$A$1:$CX$7,6)</f>
        <v>0</v>
      </c>
      <c r="Q101" s="17"/>
      <c r="R101" s="18">
        <f>HLOOKUP(Q101,Sheet3!$A$1:$CX$7,7)</f>
        <v>0</v>
      </c>
      <c r="S101" s="15"/>
      <c r="T101" s="16">
        <f>HLOOKUP(S101,Sheet3!$A$1:$CX$7,4)</f>
        <v>0</v>
      </c>
      <c r="U101" s="17"/>
      <c r="V101" s="14">
        <f>HLOOKUP(U101,Sheet3!$A$1:$CX$7,5)</f>
        <v>0</v>
      </c>
      <c r="W101" s="19"/>
      <c r="X101" s="16">
        <f>HLOOKUP(W101,Sheet3!$A$1:$CX$7,6)</f>
        <v>0</v>
      </c>
      <c r="Y101" s="17"/>
      <c r="Z101" s="18">
        <f>HLOOKUP(Y101,Sheet3!$A$1:$CX$7,7)</f>
        <v>0</v>
      </c>
      <c r="AA101" s="15">
        <v>79</v>
      </c>
      <c r="AB101" s="16">
        <f>HLOOKUP(AA101,Sheet3!$A$1:$CX$7,2)</f>
        <v>22</v>
      </c>
      <c r="AC101" s="17">
        <v>31</v>
      </c>
      <c r="AD101" s="14">
        <f>HLOOKUP(AC101,Sheet3!$A$1:$CX$7,3)</f>
        <v>70</v>
      </c>
      <c r="AE101" s="20">
        <f aca="true" t="shared" si="9" ref="AE101:AE132">D101+F101+H101+J101+L101+N101+P101+R101+T101+V101+X101+Z101+AB101+AD101</f>
        <v>92</v>
      </c>
      <c r="AF101" s="21">
        <f aca="true" t="shared" si="10" ref="AF101:AF132">RANK(AH101,$AH$5:$AH$143)</f>
        <v>97</v>
      </c>
      <c r="AH101" s="1">
        <f t="shared" si="2"/>
        <v>1.921001001921E+23</v>
      </c>
    </row>
    <row r="102" spans="1:34" ht="14.25">
      <c r="A102" s="13" t="s">
        <v>395</v>
      </c>
      <c r="B102" s="18" t="s">
        <v>423</v>
      </c>
      <c r="C102" s="15"/>
      <c r="D102" s="16">
        <f>HLOOKUP(C102,Sheet3!$A$1:$CX$7,2)</f>
        <v>0</v>
      </c>
      <c r="E102" s="17"/>
      <c r="F102" s="14">
        <f>HLOOKUP(E102,Sheet3!$A$1:$CX$7,3)</f>
        <v>0</v>
      </c>
      <c r="G102" s="15"/>
      <c r="H102" s="16">
        <f>HLOOKUP(G102,Sheet3!$A$1:$CX$7,2)</f>
        <v>0</v>
      </c>
      <c r="I102" s="17"/>
      <c r="J102" s="18">
        <f>HLOOKUP(I102,Sheet3!$A$1:$CX$7,3)</f>
        <v>0</v>
      </c>
      <c r="K102" s="15"/>
      <c r="L102" s="16">
        <f>HLOOKUP(K102,Sheet3!$A$1:$CX$7,4)</f>
        <v>0</v>
      </c>
      <c r="M102" s="17"/>
      <c r="N102" s="14">
        <f>HLOOKUP(M102,Sheet3!$A$1:$CX$7,5)</f>
        <v>0</v>
      </c>
      <c r="O102" s="19"/>
      <c r="P102" s="16">
        <f>HLOOKUP(O102,Sheet3!$A$1:$CX$7,6)</f>
        <v>0</v>
      </c>
      <c r="Q102" s="17"/>
      <c r="R102" s="18">
        <f>HLOOKUP(Q102,Sheet3!$A$1:$CX$7,7)</f>
        <v>0</v>
      </c>
      <c r="S102" s="15"/>
      <c r="T102" s="16">
        <f>HLOOKUP(S102,Sheet3!$A$1:$CX$7,4)</f>
        <v>0</v>
      </c>
      <c r="U102" s="17"/>
      <c r="V102" s="14">
        <f>HLOOKUP(U102,Sheet3!$A$1:$CX$7,5)</f>
        <v>0</v>
      </c>
      <c r="W102" s="19"/>
      <c r="X102" s="16">
        <f>HLOOKUP(W102,Sheet3!$A$1:$CX$7,6)</f>
        <v>0</v>
      </c>
      <c r="Y102" s="17"/>
      <c r="Z102" s="18">
        <f>HLOOKUP(Y102,Sheet3!$A$1:$CX$7,7)</f>
        <v>0</v>
      </c>
      <c r="AA102" s="15">
        <v>91</v>
      </c>
      <c r="AB102" s="16">
        <f>HLOOKUP(AA102,Sheet3!$A$1:$CX$7,2)</f>
        <v>10</v>
      </c>
      <c r="AC102" s="17">
        <v>30</v>
      </c>
      <c r="AD102" s="14">
        <f>HLOOKUP(AC102,Sheet3!$A$1:$CX$7,3)</f>
        <v>71</v>
      </c>
      <c r="AE102" s="20">
        <f t="shared" si="9"/>
        <v>81</v>
      </c>
      <c r="AF102" s="21">
        <f t="shared" si="10"/>
        <v>98</v>
      </c>
      <c r="AH102" s="1">
        <f aca="true" t="shared" si="11" ref="AH102:AH121">INT(CONCATENATE(AE102+100,P102+R102+100,X102+Z102+100,AB102+AD102+100,D102+F102+100,H102+J102+100,L102+N102+100,T102+V102+100))</f>
        <v>1.811001001811E+23</v>
      </c>
    </row>
    <row r="103" spans="1:34" ht="14.25">
      <c r="A103" s="13" t="s">
        <v>424</v>
      </c>
      <c r="B103" s="18" t="s">
        <v>425</v>
      </c>
      <c r="C103" s="15"/>
      <c r="D103" s="16">
        <f>HLOOKUP(C103,Sheet3!$A$1:$CX$7,2)</f>
        <v>0</v>
      </c>
      <c r="E103" s="17"/>
      <c r="F103" s="14">
        <f>HLOOKUP(E103,Sheet3!$A$1:$CX$7,3)</f>
        <v>0</v>
      </c>
      <c r="G103" s="15"/>
      <c r="H103" s="16">
        <f>HLOOKUP(G103,Sheet3!$A$1:$CX$7,2)</f>
        <v>0</v>
      </c>
      <c r="I103" s="17"/>
      <c r="J103" s="18">
        <f>HLOOKUP(I103,Sheet3!$A$1:$CX$7,3)</f>
        <v>0</v>
      </c>
      <c r="K103" s="15"/>
      <c r="L103" s="16">
        <f>HLOOKUP(K103,Sheet3!$A$1:$CX$7,4)</f>
        <v>0</v>
      </c>
      <c r="M103" s="17"/>
      <c r="N103" s="14">
        <f>HLOOKUP(M103,Sheet3!$A$1:$CX$7,5)</f>
        <v>0</v>
      </c>
      <c r="O103" s="19"/>
      <c r="P103" s="16">
        <f>HLOOKUP(O103,Sheet3!$A$1:$CX$7,6)</f>
        <v>0</v>
      </c>
      <c r="Q103" s="17"/>
      <c r="R103" s="18">
        <f>HLOOKUP(Q103,Sheet3!$A$1:$CX$7,7)</f>
        <v>0</v>
      </c>
      <c r="S103" s="15"/>
      <c r="T103" s="16">
        <f>HLOOKUP(S103,Sheet3!$A$1:$CX$7,4)</f>
        <v>0</v>
      </c>
      <c r="U103" s="17"/>
      <c r="V103" s="14">
        <f>HLOOKUP(U103,Sheet3!$A$1:$CX$7,5)</f>
        <v>0</v>
      </c>
      <c r="W103" s="19"/>
      <c r="X103" s="16">
        <f>HLOOKUP(W103,Sheet3!$A$1:$CX$7,6)</f>
        <v>0</v>
      </c>
      <c r="Y103" s="17"/>
      <c r="Z103" s="18">
        <f>HLOOKUP(Y103,Sheet3!$A$1:$CX$7,7)</f>
        <v>0</v>
      </c>
      <c r="AA103" s="15">
        <v>96</v>
      </c>
      <c r="AB103" s="16">
        <f>HLOOKUP(AA103,Sheet3!$A$1:$CX$7,2)</f>
        <v>5</v>
      </c>
      <c r="AC103" s="17">
        <v>27</v>
      </c>
      <c r="AD103" s="14">
        <f>HLOOKUP(AC103,Sheet3!$A$1:$CX$7,3)</f>
        <v>74</v>
      </c>
      <c r="AE103" s="20">
        <f t="shared" si="9"/>
        <v>79</v>
      </c>
      <c r="AF103" s="21">
        <f t="shared" si="10"/>
        <v>99</v>
      </c>
      <c r="AH103" s="1">
        <f t="shared" si="11"/>
        <v>1.791001001791E+23</v>
      </c>
    </row>
    <row r="104" spans="1:34" ht="14.25">
      <c r="A104" s="13" t="s">
        <v>215</v>
      </c>
      <c r="B104" s="18" t="s">
        <v>291</v>
      </c>
      <c r="C104" s="15">
        <v>86</v>
      </c>
      <c r="D104" s="16">
        <f>HLOOKUP(C104,Sheet3!$A$1:$CX$7,2)</f>
        <v>15</v>
      </c>
      <c r="E104" s="17"/>
      <c r="F104" s="14">
        <f>HLOOKUP(E104,Sheet3!$A$1:$CX$7,3)</f>
        <v>0</v>
      </c>
      <c r="G104" s="15">
        <v>53</v>
      </c>
      <c r="H104" s="16">
        <f>HLOOKUP(G104,Sheet3!$A$1:$CX$7,2)</f>
        <v>48</v>
      </c>
      <c r="I104" s="17">
        <v>55</v>
      </c>
      <c r="J104" s="18">
        <f>HLOOKUP(I104,Sheet3!$A$1:$CX$7,3)</f>
        <v>0</v>
      </c>
      <c r="K104" s="15"/>
      <c r="L104" s="16">
        <f>HLOOKUP(K104,Sheet3!$A$1:$CX$7,4)</f>
        <v>0</v>
      </c>
      <c r="M104" s="17"/>
      <c r="N104" s="14">
        <f>HLOOKUP(M104,Sheet3!$A$1:$CX$7,5)</f>
        <v>0</v>
      </c>
      <c r="O104" s="19"/>
      <c r="P104" s="16">
        <f>HLOOKUP(O104,Sheet3!$A$1:$CX$7,6)</f>
        <v>0</v>
      </c>
      <c r="Q104" s="17"/>
      <c r="R104" s="18">
        <f>HLOOKUP(Q104,Sheet3!$A$1:$CX$7,7)</f>
        <v>0</v>
      </c>
      <c r="S104" s="15"/>
      <c r="T104" s="16">
        <f>HLOOKUP(S104,Sheet3!$A$1:$CX$7,4)</f>
        <v>0</v>
      </c>
      <c r="U104" s="17"/>
      <c r="V104" s="14">
        <f>HLOOKUP(U104,Sheet3!$A$1:$CX$7,5)</f>
        <v>0</v>
      </c>
      <c r="W104" s="19"/>
      <c r="X104" s="16">
        <f>HLOOKUP(W104,Sheet3!$A$1:$CX$7,6)</f>
        <v>0</v>
      </c>
      <c r="Y104" s="17"/>
      <c r="Z104" s="18">
        <f>HLOOKUP(Y104,Sheet3!$A$1:$CX$7,7)</f>
        <v>0</v>
      </c>
      <c r="AA104" s="15"/>
      <c r="AB104" s="16">
        <f>HLOOKUP(AA104,Sheet3!$A$1:$CX$7,2)</f>
        <v>0</v>
      </c>
      <c r="AC104" s="17"/>
      <c r="AD104" s="14">
        <f>HLOOKUP(AC104,Sheet3!$A$1:$CX$7,3)</f>
        <v>0</v>
      </c>
      <c r="AE104" s="20">
        <f t="shared" si="9"/>
        <v>63</v>
      </c>
      <c r="AF104" s="21">
        <f t="shared" si="10"/>
        <v>100</v>
      </c>
      <c r="AH104" s="1">
        <f t="shared" si="11"/>
        <v>1.63100100100115E+23</v>
      </c>
    </row>
    <row r="105" spans="1:34" ht="14.25">
      <c r="A105" s="13" t="s">
        <v>309</v>
      </c>
      <c r="B105" s="18" t="s">
        <v>337</v>
      </c>
      <c r="C105" s="15"/>
      <c r="D105" s="16">
        <f>HLOOKUP(C105,Sheet3!$A$1:$CX$7,2)</f>
        <v>0</v>
      </c>
      <c r="E105" s="17"/>
      <c r="F105" s="14">
        <f>HLOOKUP(E105,Sheet3!$A$1:$CX$7,3)</f>
        <v>0</v>
      </c>
      <c r="G105" s="15">
        <v>62</v>
      </c>
      <c r="H105" s="16">
        <f>HLOOKUP(G105,Sheet3!$A$1:$CX$7,2)</f>
        <v>39</v>
      </c>
      <c r="I105" s="17">
        <v>57</v>
      </c>
      <c r="J105" s="18">
        <f>HLOOKUP(I105,Sheet3!$A$1:$CX$7,3)</f>
        <v>0</v>
      </c>
      <c r="K105" s="15"/>
      <c r="L105" s="16">
        <f>HLOOKUP(K105,Sheet3!$A$1:$CX$7,4)</f>
        <v>0</v>
      </c>
      <c r="M105" s="17"/>
      <c r="N105" s="14">
        <f>HLOOKUP(M105,Sheet3!$A$1:$CX$7,5)</f>
        <v>0</v>
      </c>
      <c r="O105" s="19"/>
      <c r="P105" s="16">
        <f>HLOOKUP(O105,Sheet3!$A$1:$CX$7,6)</f>
        <v>0</v>
      </c>
      <c r="Q105" s="17"/>
      <c r="R105" s="18">
        <f>HLOOKUP(Q105,Sheet3!$A$1:$CX$7,7)</f>
        <v>0</v>
      </c>
      <c r="S105" s="15"/>
      <c r="T105" s="16">
        <f>HLOOKUP(S105,Sheet3!$A$1:$CX$7,4)</f>
        <v>0</v>
      </c>
      <c r="U105" s="17"/>
      <c r="V105" s="14">
        <f>HLOOKUP(U105,Sheet3!$A$1:$CX$7,5)</f>
        <v>0</v>
      </c>
      <c r="W105" s="19"/>
      <c r="X105" s="16">
        <f>HLOOKUP(W105,Sheet3!$A$1:$CX$7,6)</f>
        <v>0</v>
      </c>
      <c r="Y105" s="17"/>
      <c r="Z105" s="18">
        <f>HLOOKUP(Y105,Sheet3!$A$1:$CX$7,7)</f>
        <v>0</v>
      </c>
      <c r="AA105" s="15">
        <v>78</v>
      </c>
      <c r="AB105" s="16">
        <f>HLOOKUP(AA105,Sheet3!$A$1:$CX$7,2)</f>
        <v>23</v>
      </c>
      <c r="AC105" s="17"/>
      <c r="AD105" s="14">
        <f>HLOOKUP(AC105,Sheet3!$A$1:$CX$7,3)</f>
        <v>0</v>
      </c>
      <c r="AE105" s="20">
        <f t="shared" si="9"/>
        <v>62</v>
      </c>
      <c r="AF105" s="21">
        <f t="shared" si="10"/>
        <v>101</v>
      </c>
      <c r="AH105" s="1">
        <f t="shared" si="11"/>
        <v>1.621001001231E+23</v>
      </c>
    </row>
    <row r="106" spans="1:34" ht="14.25">
      <c r="A106" s="13" t="s">
        <v>312</v>
      </c>
      <c r="B106" s="18" t="s">
        <v>341</v>
      </c>
      <c r="C106" s="15"/>
      <c r="D106" s="16">
        <f>HLOOKUP(C106,Sheet3!$A$1:$CX$7,2)</f>
        <v>0</v>
      </c>
      <c r="E106" s="17"/>
      <c r="F106" s="14">
        <f>HLOOKUP(E106,Sheet3!$A$1:$CX$7,3)</f>
        <v>0</v>
      </c>
      <c r="G106" s="15">
        <v>41</v>
      </c>
      <c r="H106" s="16">
        <f>HLOOKUP(G106,Sheet3!$A$1:$CX$7,2)</f>
        <v>60</v>
      </c>
      <c r="I106" s="17">
        <v>39</v>
      </c>
      <c r="J106" s="18">
        <f>HLOOKUP(I106,Sheet3!$A$1:$CX$7,3)</f>
        <v>0</v>
      </c>
      <c r="K106" s="15"/>
      <c r="L106" s="16">
        <f>HLOOKUP(K106,Sheet3!$A$1:$CX$7,4)</f>
        <v>0</v>
      </c>
      <c r="M106" s="17"/>
      <c r="N106" s="14">
        <f>HLOOKUP(M106,Sheet3!$A$1:$CX$7,5)</f>
        <v>0</v>
      </c>
      <c r="O106" s="19"/>
      <c r="P106" s="16">
        <f>HLOOKUP(O106,Sheet3!$A$1:$CX$7,6)</f>
        <v>0</v>
      </c>
      <c r="Q106" s="17"/>
      <c r="R106" s="18">
        <f>HLOOKUP(Q106,Sheet3!$A$1:$CX$7,7)</f>
        <v>0</v>
      </c>
      <c r="S106" s="15"/>
      <c r="T106" s="16">
        <f>HLOOKUP(S106,Sheet3!$A$1:$CX$7,4)</f>
        <v>0</v>
      </c>
      <c r="U106" s="17"/>
      <c r="V106" s="14">
        <f>HLOOKUP(U106,Sheet3!$A$1:$CX$7,5)</f>
        <v>0</v>
      </c>
      <c r="W106" s="19"/>
      <c r="X106" s="16">
        <f>HLOOKUP(W106,Sheet3!$A$1:$CX$7,6)</f>
        <v>0</v>
      </c>
      <c r="Y106" s="17"/>
      <c r="Z106" s="18">
        <f>HLOOKUP(Y106,Sheet3!$A$1:$CX$7,7)</f>
        <v>0</v>
      </c>
      <c r="AA106" s="15"/>
      <c r="AB106" s="16">
        <f>HLOOKUP(AA106,Sheet3!$A$1:$CX$7,2)</f>
        <v>0</v>
      </c>
      <c r="AC106" s="17"/>
      <c r="AD106" s="14">
        <f>HLOOKUP(AC106,Sheet3!$A$1:$CX$7,3)</f>
        <v>0</v>
      </c>
      <c r="AE106" s="20">
        <f t="shared" si="9"/>
        <v>60</v>
      </c>
      <c r="AF106" s="21">
        <f t="shared" si="10"/>
        <v>102</v>
      </c>
      <c r="AH106" s="1">
        <f t="shared" si="11"/>
        <v>1.601001001001E+23</v>
      </c>
    </row>
    <row r="107" spans="1:34" ht="14.25">
      <c r="A107" s="13" t="s">
        <v>45</v>
      </c>
      <c r="B107" s="18" t="s">
        <v>281</v>
      </c>
      <c r="C107" s="15">
        <v>76</v>
      </c>
      <c r="D107" s="16">
        <f>HLOOKUP(C107,Sheet3!$A$1:$CX$7,2)</f>
        <v>25</v>
      </c>
      <c r="E107" s="17"/>
      <c r="F107" s="14">
        <f>HLOOKUP(E107,Sheet3!$A$1:$CX$7,3)</f>
        <v>0</v>
      </c>
      <c r="G107" s="15"/>
      <c r="H107" s="16">
        <f>HLOOKUP(G107,Sheet3!$A$1:$CX$7,2)</f>
        <v>0</v>
      </c>
      <c r="I107" s="17"/>
      <c r="J107" s="18">
        <f>HLOOKUP(I107,Sheet3!$A$1:$CX$7,3)</f>
        <v>0</v>
      </c>
      <c r="K107" s="15"/>
      <c r="L107" s="16">
        <f>HLOOKUP(K107,Sheet3!$A$1:$CX$7,4)</f>
        <v>0</v>
      </c>
      <c r="M107" s="17"/>
      <c r="N107" s="14">
        <f>HLOOKUP(M107,Sheet3!$A$1:$CX$7,5)</f>
        <v>0</v>
      </c>
      <c r="O107" s="19"/>
      <c r="P107" s="16">
        <f>HLOOKUP(O107,Sheet3!$A$1:$CX$7,6)</f>
        <v>0</v>
      </c>
      <c r="Q107" s="17"/>
      <c r="R107" s="18">
        <f>HLOOKUP(Q107,Sheet3!$A$1:$CX$7,7)</f>
        <v>0</v>
      </c>
      <c r="S107" s="15"/>
      <c r="T107" s="16">
        <f>HLOOKUP(S107,Sheet3!$A$1:$CX$7,4)</f>
        <v>0</v>
      </c>
      <c r="U107" s="17"/>
      <c r="V107" s="14">
        <f>HLOOKUP(U107,Sheet3!$A$1:$CX$7,5)</f>
        <v>0</v>
      </c>
      <c r="W107" s="19"/>
      <c r="X107" s="16">
        <f>HLOOKUP(W107,Sheet3!$A$1:$CX$7,6)</f>
        <v>0</v>
      </c>
      <c r="Y107" s="17"/>
      <c r="Z107" s="18">
        <f>HLOOKUP(Y107,Sheet3!$A$1:$CX$7,7)</f>
        <v>0</v>
      </c>
      <c r="AA107" s="15">
        <v>72</v>
      </c>
      <c r="AB107" s="16">
        <f>HLOOKUP(AA107,Sheet3!$A$1:$CX$7,2)</f>
        <v>29</v>
      </c>
      <c r="AC107" s="17"/>
      <c r="AD107" s="14">
        <f>HLOOKUP(AC107,Sheet3!$A$1:$CX$7,3)</f>
        <v>0</v>
      </c>
      <c r="AE107" s="20">
        <f t="shared" si="9"/>
        <v>54</v>
      </c>
      <c r="AF107" s="21">
        <f t="shared" si="10"/>
        <v>103</v>
      </c>
      <c r="AH107" s="1">
        <f t="shared" si="11"/>
        <v>1.54100100129125E+23</v>
      </c>
    </row>
    <row r="108" spans="1:34" ht="14.25">
      <c r="A108" s="13" t="s">
        <v>317</v>
      </c>
      <c r="B108" s="18" t="s">
        <v>333</v>
      </c>
      <c r="C108" s="15"/>
      <c r="D108" s="16">
        <f>HLOOKUP(C108,Sheet3!$A$1:$CX$7,2)</f>
        <v>0</v>
      </c>
      <c r="E108" s="17"/>
      <c r="F108" s="14">
        <f>HLOOKUP(E108,Sheet3!$A$1:$CX$7,3)</f>
        <v>0</v>
      </c>
      <c r="G108" s="15">
        <v>65</v>
      </c>
      <c r="H108" s="16">
        <f>HLOOKUP(G108,Sheet3!$A$1:$CX$7,2)</f>
        <v>36</v>
      </c>
      <c r="I108" s="17"/>
      <c r="J108" s="18">
        <f>HLOOKUP(I108,Sheet3!$A$1:$CX$7,3)</f>
        <v>0</v>
      </c>
      <c r="K108" s="15"/>
      <c r="L108" s="16">
        <f>HLOOKUP(K108,Sheet3!$A$1:$CX$7,4)</f>
        <v>0</v>
      </c>
      <c r="M108" s="17"/>
      <c r="N108" s="14">
        <f>HLOOKUP(M108,Sheet3!$A$1:$CX$7,5)</f>
        <v>0</v>
      </c>
      <c r="O108" s="19"/>
      <c r="P108" s="16">
        <f>HLOOKUP(O108,Sheet3!$A$1:$CX$7,6)</f>
        <v>0</v>
      </c>
      <c r="Q108" s="17"/>
      <c r="R108" s="18">
        <f>HLOOKUP(Q108,Sheet3!$A$1:$CX$7,7)</f>
        <v>0</v>
      </c>
      <c r="S108" s="15"/>
      <c r="T108" s="16">
        <f>HLOOKUP(S108,Sheet3!$A$1:$CX$7,4)</f>
        <v>0</v>
      </c>
      <c r="U108" s="17"/>
      <c r="V108" s="14">
        <f>HLOOKUP(U108,Sheet3!$A$1:$CX$7,5)</f>
        <v>0</v>
      </c>
      <c r="W108" s="19"/>
      <c r="X108" s="16">
        <f>HLOOKUP(W108,Sheet3!$A$1:$CX$7,6)</f>
        <v>0</v>
      </c>
      <c r="Y108" s="17"/>
      <c r="Z108" s="18">
        <f>HLOOKUP(Y108,Sheet3!$A$1:$CX$7,7)</f>
        <v>0</v>
      </c>
      <c r="AA108" s="15">
        <v>86</v>
      </c>
      <c r="AB108" s="16">
        <f>HLOOKUP(AA108,Sheet3!$A$1:$CX$7,2)</f>
        <v>15</v>
      </c>
      <c r="AC108" s="17"/>
      <c r="AD108" s="14">
        <f>HLOOKUP(AC108,Sheet3!$A$1:$CX$7,3)</f>
        <v>0</v>
      </c>
      <c r="AE108" s="20">
        <f t="shared" si="9"/>
        <v>51</v>
      </c>
      <c r="AF108" s="21">
        <f t="shared" si="10"/>
        <v>104</v>
      </c>
      <c r="AH108" s="1">
        <f t="shared" si="11"/>
        <v>1.511001001151E+23</v>
      </c>
    </row>
    <row r="109" spans="1:34" ht="14.25">
      <c r="A109" s="13" t="s">
        <v>309</v>
      </c>
      <c r="B109" s="18" t="s">
        <v>344</v>
      </c>
      <c r="C109" s="15"/>
      <c r="D109" s="16">
        <f>HLOOKUP(C109,Sheet3!$A$1:$CX$7,2)</f>
        <v>0</v>
      </c>
      <c r="E109" s="17"/>
      <c r="F109" s="14">
        <f>HLOOKUP(E109,Sheet3!$A$1:$CX$7,3)</f>
        <v>0</v>
      </c>
      <c r="G109" s="15">
        <v>54</v>
      </c>
      <c r="H109" s="16">
        <f>HLOOKUP(G109,Sheet3!$A$1:$CX$7,2)</f>
        <v>47</v>
      </c>
      <c r="I109" s="17">
        <v>57</v>
      </c>
      <c r="J109" s="18">
        <f>HLOOKUP(I109,Sheet3!$A$1:$CX$7,3)</f>
        <v>0</v>
      </c>
      <c r="K109" s="15"/>
      <c r="L109" s="16">
        <f>HLOOKUP(K109,Sheet3!$A$1:$CX$7,4)</f>
        <v>0</v>
      </c>
      <c r="M109" s="17"/>
      <c r="N109" s="14">
        <f>HLOOKUP(M109,Sheet3!$A$1:$CX$7,5)</f>
        <v>0</v>
      </c>
      <c r="O109" s="19"/>
      <c r="P109" s="16">
        <f>HLOOKUP(O109,Sheet3!$A$1:$CX$7,6)</f>
        <v>0</v>
      </c>
      <c r="Q109" s="17"/>
      <c r="R109" s="18">
        <f>HLOOKUP(Q109,Sheet3!$A$1:$CX$7,7)</f>
        <v>0</v>
      </c>
      <c r="S109" s="15"/>
      <c r="T109" s="16">
        <f>HLOOKUP(S109,Sheet3!$A$1:$CX$7,4)</f>
        <v>0</v>
      </c>
      <c r="U109" s="17"/>
      <c r="V109" s="14">
        <f>HLOOKUP(U109,Sheet3!$A$1:$CX$7,5)</f>
        <v>0</v>
      </c>
      <c r="W109" s="19"/>
      <c r="X109" s="16">
        <f>HLOOKUP(W109,Sheet3!$A$1:$CX$7,6)</f>
        <v>0</v>
      </c>
      <c r="Y109" s="17"/>
      <c r="Z109" s="18">
        <f>HLOOKUP(Y109,Sheet3!$A$1:$CX$7,7)</f>
        <v>0</v>
      </c>
      <c r="AA109" s="15"/>
      <c r="AB109" s="16">
        <f>HLOOKUP(AA109,Sheet3!$A$1:$CX$7,2)</f>
        <v>0</v>
      </c>
      <c r="AC109" s="17"/>
      <c r="AD109" s="14">
        <f>HLOOKUP(AC109,Sheet3!$A$1:$CX$7,3)</f>
        <v>0</v>
      </c>
      <c r="AE109" s="20">
        <f t="shared" si="9"/>
        <v>47</v>
      </c>
      <c r="AF109" s="21">
        <f t="shared" si="10"/>
        <v>105</v>
      </c>
      <c r="AH109" s="1">
        <f t="shared" si="11"/>
        <v>1.471001001001E+23</v>
      </c>
    </row>
    <row r="110" spans="1:34" ht="14.25">
      <c r="A110" s="13" t="s">
        <v>142</v>
      </c>
      <c r="B110" s="18" t="s">
        <v>336</v>
      </c>
      <c r="C110" s="15"/>
      <c r="D110" s="16">
        <f>HLOOKUP(C110,Sheet3!$A$1:$CX$7,2)</f>
        <v>0</v>
      </c>
      <c r="E110" s="17"/>
      <c r="F110" s="14">
        <f>HLOOKUP(E110,Sheet3!$A$1:$CX$7,3)</f>
        <v>0</v>
      </c>
      <c r="G110" s="15">
        <v>55</v>
      </c>
      <c r="H110" s="16">
        <f>HLOOKUP(G110,Sheet3!$A$1:$CX$7,2)</f>
        <v>46</v>
      </c>
      <c r="I110" s="17">
        <v>57</v>
      </c>
      <c r="J110" s="18">
        <f>HLOOKUP(I110,Sheet3!$A$1:$CX$7,3)</f>
        <v>0</v>
      </c>
      <c r="K110" s="15"/>
      <c r="L110" s="16">
        <f>HLOOKUP(K110,Sheet3!$A$1:$CX$7,4)</f>
        <v>0</v>
      </c>
      <c r="M110" s="17"/>
      <c r="N110" s="14">
        <f>HLOOKUP(M110,Sheet3!$A$1:$CX$7,5)</f>
        <v>0</v>
      </c>
      <c r="O110" s="19"/>
      <c r="P110" s="16">
        <f>HLOOKUP(O110,Sheet3!$A$1:$CX$7,6)</f>
        <v>0</v>
      </c>
      <c r="Q110" s="17"/>
      <c r="R110" s="18">
        <f>HLOOKUP(Q110,Sheet3!$A$1:$CX$7,7)</f>
        <v>0</v>
      </c>
      <c r="S110" s="15"/>
      <c r="T110" s="16">
        <f>HLOOKUP(S110,Sheet3!$A$1:$CX$7,4)</f>
        <v>0</v>
      </c>
      <c r="U110" s="17"/>
      <c r="V110" s="14">
        <f>HLOOKUP(U110,Sheet3!$A$1:$CX$7,5)</f>
        <v>0</v>
      </c>
      <c r="W110" s="19"/>
      <c r="X110" s="16">
        <f>HLOOKUP(W110,Sheet3!$A$1:$CX$7,6)</f>
        <v>0</v>
      </c>
      <c r="Y110" s="17"/>
      <c r="Z110" s="18">
        <f>HLOOKUP(Y110,Sheet3!$A$1:$CX$7,7)</f>
        <v>0</v>
      </c>
      <c r="AA110" s="15"/>
      <c r="AB110" s="16">
        <f>HLOOKUP(AA110,Sheet3!$A$1:$CX$7,2)</f>
        <v>0</v>
      </c>
      <c r="AC110" s="17"/>
      <c r="AD110" s="14">
        <f>HLOOKUP(AC110,Sheet3!$A$1:$CX$7,3)</f>
        <v>0</v>
      </c>
      <c r="AE110" s="20">
        <f t="shared" si="9"/>
        <v>46</v>
      </c>
      <c r="AF110" s="21">
        <f t="shared" si="10"/>
        <v>106</v>
      </c>
      <c r="AH110" s="1">
        <f t="shared" si="11"/>
        <v>1.461001001001E+23</v>
      </c>
    </row>
    <row r="111" spans="1:34" ht="14.25">
      <c r="A111" s="13" t="s">
        <v>241</v>
      </c>
      <c r="B111" s="18" t="s">
        <v>265</v>
      </c>
      <c r="C111" s="15">
        <v>60</v>
      </c>
      <c r="D111" s="16">
        <f>HLOOKUP(C111,Sheet3!$A$1:$CX$7,2)</f>
        <v>41</v>
      </c>
      <c r="E111" s="17"/>
      <c r="F111" s="14">
        <f>HLOOKUP(E111,Sheet3!$A$1:$CX$7,3)</f>
        <v>0</v>
      </c>
      <c r="G111" s="15"/>
      <c r="H111" s="16">
        <f>HLOOKUP(G111,Sheet3!$A$1:$CX$7,2)</f>
        <v>0</v>
      </c>
      <c r="I111" s="17"/>
      <c r="J111" s="18">
        <f>HLOOKUP(I111,Sheet3!$A$1:$CX$7,3)</f>
        <v>0</v>
      </c>
      <c r="K111" s="15"/>
      <c r="L111" s="16">
        <f>HLOOKUP(K111,Sheet3!$A$1:$CX$7,4)</f>
        <v>0</v>
      </c>
      <c r="M111" s="17"/>
      <c r="N111" s="14">
        <f>HLOOKUP(M111,Sheet3!$A$1:$CX$7,5)</f>
        <v>0</v>
      </c>
      <c r="O111" s="19"/>
      <c r="P111" s="16">
        <f>HLOOKUP(O111,Sheet3!$A$1:$CX$7,6)</f>
        <v>0</v>
      </c>
      <c r="Q111" s="17"/>
      <c r="R111" s="18">
        <f>HLOOKUP(Q111,Sheet3!$A$1:$CX$7,7)</f>
        <v>0</v>
      </c>
      <c r="S111" s="15"/>
      <c r="T111" s="16">
        <f>HLOOKUP(S111,Sheet3!$A$1:$CX$7,4)</f>
        <v>0</v>
      </c>
      <c r="U111" s="17"/>
      <c r="V111" s="14">
        <f>HLOOKUP(U111,Sheet3!$A$1:$CX$7,5)</f>
        <v>0</v>
      </c>
      <c r="W111" s="19"/>
      <c r="X111" s="16">
        <f>HLOOKUP(W111,Sheet3!$A$1:$CX$7,6)</f>
        <v>0</v>
      </c>
      <c r="Y111" s="17"/>
      <c r="Z111" s="18">
        <f>HLOOKUP(Y111,Sheet3!$A$1:$CX$7,7)</f>
        <v>0</v>
      </c>
      <c r="AA111" s="15"/>
      <c r="AB111" s="16">
        <f>HLOOKUP(AA111,Sheet3!$A$1:$CX$7,2)</f>
        <v>0</v>
      </c>
      <c r="AC111" s="17"/>
      <c r="AD111" s="14">
        <f>HLOOKUP(AC111,Sheet3!$A$1:$CX$7,3)</f>
        <v>0</v>
      </c>
      <c r="AE111" s="20">
        <f t="shared" si="9"/>
        <v>41</v>
      </c>
      <c r="AF111" s="21">
        <f t="shared" si="10"/>
        <v>107</v>
      </c>
      <c r="AH111" s="1">
        <f t="shared" si="11"/>
        <v>1.41100100100141E+23</v>
      </c>
    </row>
    <row r="112" spans="1:34" ht="14.25">
      <c r="A112" s="13" t="s">
        <v>338</v>
      </c>
      <c r="B112" s="18" t="s">
        <v>339</v>
      </c>
      <c r="C112" s="15"/>
      <c r="D112" s="16">
        <f>HLOOKUP(C112,Sheet3!$A$1:$CX$7,2)</f>
        <v>0</v>
      </c>
      <c r="E112" s="17"/>
      <c r="F112" s="14">
        <f>HLOOKUP(E112,Sheet3!$A$1:$CX$7,3)</f>
        <v>0</v>
      </c>
      <c r="G112" s="15">
        <v>61</v>
      </c>
      <c r="H112" s="16">
        <f>HLOOKUP(G112,Sheet3!$A$1:$CX$7,2)</f>
        <v>40</v>
      </c>
      <c r="I112" s="17">
        <v>57</v>
      </c>
      <c r="J112" s="18">
        <f>HLOOKUP(I112,Sheet3!$A$1:$CX$7,3)</f>
        <v>0</v>
      </c>
      <c r="K112" s="15"/>
      <c r="L112" s="16">
        <f>HLOOKUP(K112,Sheet3!$A$1:$CX$7,4)</f>
        <v>0</v>
      </c>
      <c r="M112" s="17"/>
      <c r="N112" s="14">
        <f>HLOOKUP(M112,Sheet3!$A$1:$CX$7,5)</f>
        <v>0</v>
      </c>
      <c r="O112" s="19"/>
      <c r="P112" s="16">
        <f>HLOOKUP(O112,Sheet3!$A$1:$CX$7,6)</f>
        <v>0</v>
      </c>
      <c r="Q112" s="17"/>
      <c r="R112" s="18">
        <f>HLOOKUP(Q112,Sheet3!$A$1:$CX$7,7)</f>
        <v>0</v>
      </c>
      <c r="S112" s="15"/>
      <c r="T112" s="16">
        <f>HLOOKUP(S112,Sheet3!$A$1:$CX$7,4)</f>
        <v>0</v>
      </c>
      <c r="U112" s="17"/>
      <c r="V112" s="14">
        <f>HLOOKUP(U112,Sheet3!$A$1:$CX$7,5)</f>
        <v>0</v>
      </c>
      <c r="W112" s="19"/>
      <c r="X112" s="16">
        <f>HLOOKUP(W112,Sheet3!$A$1:$CX$7,6)</f>
        <v>0</v>
      </c>
      <c r="Y112" s="17"/>
      <c r="Z112" s="18">
        <f>HLOOKUP(Y112,Sheet3!$A$1:$CX$7,7)</f>
        <v>0</v>
      </c>
      <c r="AA112" s="15"/>
      <c r="AB112" s="16">
        <f>HLOOKUP(AA112,Sheet3!$A$1:$CX$7,2)</f>
        <v>0</v>
      </c>
      <c r="AC112" s="17"/>
      <c r="AD112" s="14">
        <f>HLOOKUP(AC112,Sheet3!$A$1:$CX$7,3)</f>
        <v>0</v>
      </c>
      <c r="AE112" s="20">
        <f t="shared" si="9"/>
        <v>40</v>
      </c>
      <c r="AF112" s="21">
        <f t="shared" si="10"/>
        <v>108</v>
      </c>
      <c r="AH112" s="1">
        <f t="shared" si="11"/>
        <v>1.401001001001E+23</v>
      </c>
    </row>
    <row r="113" spans="1:34" ht="14.25">
      <c r="A113" s="13" t="s">
        <v>45</v>
      </c>
      <c r="B113" s="18" t="s">
        <v>286</v>
      </c>
      <c r="C113" s="15">
        <v>81</v>
      </c>
      <c r="D113" s="16">
        <f>HLOOKUP(C113,Sheet3!$A$1:$CX$7,2)</f>
        <v>20</v>
      </c>
      <c r="E113" s="17"/>
      <c r="F113" s="14">
        <f>HLOOKUP(E113,Sheet3!$A$1:$CX$7,3)</f>
        <v>0</v>
      </c>
      <c r="G113" s="15"/>
      <c r="H113" s="16">
        <f>HLOOKUP(G113,Sheet3!$A$1:$CX$7,2)</f>
        <v>0</v>
      </c>
      <c r="I113" s="17"/>
      <c r="J113" s="18">
        <f>HLOOKUP(I113,Sheet3!$A$1:$CX$7,3)</f>
        <v>0</v>
      </c>
      <c r="K113" s="15"/>
      <c r="L113" s="16">
        <f>HLOOKUP(K113,Sheet3!$A$1:$CX$7,4)</f>
        <v>0</v>
      </c>
      <c r="M113" s="17"/>
      <c r="N113" s="14">
        <f>HLOOKUP(M113,Sheet3!$A$1:$CX$7,5)</f>
        <v>0</v>
      </c>
      <c r="O113" s="19"/>
      <c r="P113" s="16">
        <f>HLOOKUP(O113,Sheet3!$A$1:$CX$7,6)</f>
        <v>0</v>
      </c>
      <c r="Q113" s="17"/>
      <c r="R113" s="18">
        <f>HLOOKUP(Q113,Sheet3!$A$1:$CX$7,7)</f>
        <v>0</v>
      </c>
      <c r="S113" s="15"/>
      <c r="T113" s="16">
        <f>HLOOKUP(S113,Sheet3!$A$1:$CX$7,4)</f>
        <v>0</v>
      </c>
      <c r="U113" s="17"/>
      <c r="V113" s="14">
        <f>HLOOKUP(U113,Sheet3!$A$1:$CX$7,5)</f>
        <v>0</v>
      </c>
      <c r="W113" s="19"/>
      <c r="X113" s="16">
        <f>HLOOKUP(W113,Sheet3!$A$1:$CX$7,6)</f>
        <v>0</v>
      </c>
      <c r="Y113" s="17"/>
      <c r="Z113" s="18">
        <f>HLOOKUP(Y113,Sheet3!$A$1:$CX$7,7)</f>
        <v>0</v>
      </c>
      <c r="AA113" s="15">
        <v>82</v>
      </c>
      <c r="AB113" s="16">
        <f>HLOOKUP(AA113,Sheet3!$A$1:$CX$7,2)</f>
        <v>19</v>
      </c>
      <c r="AC113" s="17"/>
      <c r="AD113" s="14">
        <f>HLOOKUP(AC113,Sheet3!$A$1:$CX$7,3)</f>
        <v>0</v>
      </c>
      <c r="AE113" s="20">
        <f t="shared" si="9"/>
        <v>39</v>
      </c>
      <c r="AF113" s="21">
        <f t="shared" si="10"/>
        <v>109</v>
      </c>
      <c r="AH113" s="1">
        <f t="shared" si="11"/>
        <v>1.3910010011912E+23</v>
      </c>
    </row>
    <row r="114" spans="1:34" ht="14.25">
      <c r="A114" s="13" t="s">
        <v>219</v>
      </c>
      <c r="B114" s="18" t="s">
        <v>304</v>
      </c>
      <c r="C114" s="15">
        <v>98</v>
      </c>
      <c r="D114" s="16">
        <f>HLOOKUP(C114,Sheet3!$A$1:$CX$7,2)</f>
        <v>3</v>
      </c>
      <c r="E114" s="17"/>
      <c r="F114" s="14">
        <f>HLOOKUP(E114,Sheet3!$A$1:$CX$7,3)</f>
        <v>0</v>
      </c>
      <c r="G114" s="15">
        <v>66</v>
      </c>
      <c r="H114" s="16">
        <f>HLOOKUP(G114,Sheet3!$A$1:$CX$7,2)</f>
        <v>35</v>
      </c>
      <c r="I114" s="17"/>
      <c r="J114" s="18">
        <f>HLOOKUP(I114,Sheet3!$A$1:$CX$7,3)</f>
        <v>0</v>
      </c>
      <c r="K114" s="15"/>
      <c r="L114" s="16">
        <f>HLOOKUP(K114,Sheet3!$A$1:$CX$7,4)</f>
        <v>0</v>
      </c>
      <c r="M114" s="17"/>
      <c r="N114" s="14">
        <f>HLOOKUP(M114,Sheet3!$A$1:$CX$7,5)</f>
        <v>0</v>
      </c>
      <c r="O114" s="19"/>
      <c r="P114" s="16">
        <f>HLOOKUP(O114,Sheet3!$A$1:$CX$7,6)</f>
        <v>0</v>
      </c>
      <c r="Q114" s="17"/>
      <c r="R114" s="18">
        <f>HLOOKUP(Q114,Sheet3!$A$1:$CX$7,7)</f>
        <v>0</v>
      </c>
      <c r="S114" s="15"/>
      <c r="T114" s="16">
        <f>HLOOKUP(S114,Sheet3!$A$1:$CX$7,4)</f>
        <v>0</v>
      </c>
      <c r="U114" s="17"/>
      <c r="V114" s="14">
        <f>HLOOKUP(U114,Sheet3!$A$1:$CX$7,5)</f>
        <v>0</v>
      </c>
      <c r="W114" s="19"/>
      <c r="X114" s="16">
        <f>HLOOKUP(W114,Sheet3!$A$1:$CX$7,6)</f>
        <v>0</v>
      </c>
      <c r="Y114" s="17"/>
      <c r="Z114" s="18">
        <f>HLOOKUP(Y114,Sheet3!$A$1:$CX$7,7)</f>
        <v>0</v>
      </c>
      <c r="AA114" s="15"/>
      <c r="AB114" s="16">
        <f>HLOOKUP(AA114,Sheet3!$A$1:$CX$7,2)</f>
        <v>0</v>
      </c>
      <c r="AC114" s="17"/>
      <c r="AD114" s="14">
        <f>HLOOKUP(AC114,Sheet3!$A$1:$CX$7,3)</f>
        <v>0</v>
      </c>
      <c r="AE114" s="20">
        <f t="shared" si="9"/>
        <v>38</v>
      </c>
      <c r="AF114" s="21">
        <f t="shared" si="10"/>
        <v>110</v>
      </c>
      <c r="AH114" s="1">
        <f t="shared" si="11"/>
        <v>1.38100100100103E+23</v>
      </c>
    </row>
    <row r="115" spans="1:34" ht="14.25">
      <c r="A115" s="13" t="s">
        <v>309</v>
      </c>
      <c r="B115" s="18" t="s">
        <v>334</v>
      </c>
      <c r="C115" s="15"/>
      <c r="D115" s="16">
        <f>HLOOKUP(C115,Sheet3!$A$1:$CX$7,2)</f>
        <v>0</v>
      </c>
      <c r="E115" s="17"/>
      <c r="F115" s="14">
        <f>HLOOKUP(E115,Sheet3!$A$1:$CX$7,3)</f>
        <v>0</v>
      </c>
      <c r="G115" s="15">
        <v>63</v>
      </c>
      <c r="H115" s="16">
        <f>HLOOKUP(G115,Sheet3!$A$1:$CX$7,2)</f>
        <v>38</v>
      </c>
      <c r="I115" s="17">
        <v>57</v>
      </c>
      <c r="J115" s="18">
        <f>HLOOKUP(I115,Sheet3!$A$1:$CX$7,3)</f>
        <v>0</v>
      </c>
      <c r="K115" s="15"/>
      <c r="L115" s="16">
        <f>HLOOKUP(K115,Sheet3!$A$1:$CX$7,4)</f>
        <v>0</v>
      </c>
      <c r="M115" s="17"/>
      <c r="N115" s="14">
        <f>HLOOKUP(M115,Sheet3!$A$1:$CX$7,5)</f>
        <v>0</v>
      </c>
      <c r="O115" s="19"/>
      <c r="P115" s="16">
        <f>HLOOKUP(O115,Sheet3!$A$1:$CX$7,6)</f>
        <v>0</v>
      </c>
      <c r="Q115" s="17"/>
      <c r="R115" s="18">
        <f>HLOOKUP(Q115,Sheet3!$A$1:$CX$7,7)</f>
        <v>0</v>
      </c>
      <c r="S115" s="15"/>
      <c r="T115" s="16">
        <f>HLOOKUP(S115,Sheet3!$A$1:$CX$7,4)</f>
        <v>0</v>
      </c>
      <c r="U115" s="17"/>
      <c r="V115" s="14">
        <f>HLOOKUP(U115,Sheet3!$A$1:$CX$7,5)</f>
        <v>0</v>
      </c>
      <c r="W115" s="19"/>
      <c r="X115" s="16">
        <f>HLOOKUP(W115,Sheet3!$A$1:$CX$7,6)</f>
        <v>0</v>
      </c>
      <c r="Y115" s="17"/>
      <c r="Z115" s="18">
        <f>HLOOKUP(Y115,Sheet3!$A$1:$CX$7,7)</f>
        <v>0</v>
      </c>
      <c r="AA115" s="15"/>
      <c r="AB115" s="16">
        <f>HLOOKUP(AA115,Sheet3!$A$1:$CX$7,2)</f>
        <v>0</v>
      </c>
      <c r="AC115" s="17"/>
      <c r="AD115" s="14">
        <f>HLOOKUP(AC115,Sheet3!$A$1:$CX$7,3)</f>
        <v>0</v>
      </c>
      <c r="AE115" s="20">
        <f t="shared" si="9"/>
        <v>38</v>
      </c>
      <c r="AF115" s="21">
        <f t="shared" si="10"/>
        <v>111</v>
      </c>
      <c r="AH115" s="1">
        <f t="shared" si="11"/>
        <v>1.381001001001E+23</v>
      </c>
    </row>
    <row r="116" spans="1:34" ht="14.25">
      <c r="A116" s="13" t="s">
        <v>149</v>
      </c>
      <c r="B116" s="18" t="s">
        <v>282</v>
      </c>
      <c r="C116" s="15">
        <v>77</v>
      </c>
      <c r="D116" s="16">
        <f>HLOOKUP(C116,Sheet3!$A$1:$CX$7,2)</f>
        <v>24</v>
      </c>
      <c r="E116" s="17"/>
      <c r="F116" s="14">
        <f>HLOOKUP(E116,Sheet3!$A$1:$CX$7,3)</f>
        <v>0</v>
      </c>
      <c r="G116" s="15"/>
      <c r="H116" s="16">
        <f>HLOOKUP(G116,Sheet3!$A$1:$CX$7,2)</f>
        <v>0</v>
      </c>
      <c r="I116" s="17"/>
      <c r="J116" s="18">
        <f>HLOOKUP(I116,Sheet3!$A$1:$CX$7,3)</f>
        <v>0</v>
      </c>
      <c r="K116" s="15"/>
      <c r="L116" s="16">
        <f>HLOOKUP(K116,Sheet3!$A$1:$CX$7,4)</f>
        <v>0</v>
      </c>
      <c r="M116" s="17"/>
      <c r="N116" s="14">
        <f>HLOOKUP(M116,Sheet3!$A$1:$CX$7,5)</f>
        <v>0</v>
      </c>
      <c r="O116" s="19"/>
      <c r="P116" s="16">
        <f>HLOOKUP(O116,Sheet3!$A$1:$CX$7,6)</f>
        <v>0</v>
      </c>
      <c r="Q116" s="17"/>
      <c r="R116" s="18">
        <f>HLOOKUP(Q116,Sheet3!$A$1:$CX$7,7)</f>
        <v>0</v>
      </c>
      <c r="S116" s="15"/>
      <c r="T116" s="16">
        <f>HLOOKUP(S116,Sheet3!$A$1:$CX$7,4)</f>
        <v>0</v>
      </c>
      <c r="U116" s="17"/>
      <c r="V116" s="14">
        <f>HLOOKUP(U116,Sheet3!$A$1:$CX$7,5)</f>
        <v>0</v>
      </c>
      <c r="W116" s="19"/>
      <c r="X116" s="16">
        <f>HLOOKUP(W116,Sheet3!$A$1:$CX$7,6)</f>
        <v>0</v>
      </c>
      <c r="Y116" s="17"/>
      <c r="Z116" s="18">
        <f>HLOOKUP(Y116,Sheet3!$A$1:$CX$7,7)</f>
        <v>0</v>
      </c>
      <c r="AA116" s="15">
        <v>88</v>
      </c>
      <c r="AB116" s="16">
        <f>HLOOKUP(AA116,Sheet3!$A$1:$CX$7,2)</f>
        <v>13</v>
      </c>
      <c r="AC116" s="17"/>
      <c r="AD116" s="14">
        <f>HLOOKUP(AC116,Sheet3!$A$1:$CX$7,3)</f>
        <v>0</v>
      </c>
      <c r="AE116" s="20">
        <f t="shared" si="9"/>
        <v>37</v>
      </c>
      <c r="AF116" s="21">
        <f t="shared" si="10"/>
        <v>112</v>
      </c>
      <c r="AH116" s="1">
        <f t="shared" si="11"/>
        <v>1.37100100113124E+23</v>
      </c>
    </row>
    <row r="117" spans="1:34" ht="14.25">
      <c r="A117" s="13" t="s">
        <v>403</v>
      </c>
      <c r="B117" s="18" t="s">
        <v>426</v>
      </c>
      <c r="C117" s="15"/>
      <c r="D117" s="16">
        <f>HLOOKUP(C117,Sheet3!$A$1:$CX$7,2)</f>
        <v>0</v>
      </c>
      <c r="E117" s="17"/>
      <c r="F117" s="14">
        <f>HLOOKUP(E117,Sheet3!$A$1:$CX$7,3)</f>
        <v>0</v>
      </c>
      <c r="G117" s="15"/>
      <c r="H117" s="16">
        <f>HLOOKUP(G117,Sheet3!$A$1:$CX$7,2)</f>
        <v>0</v>
      </c>
      <c r="I117" s="17"/>
      <c r="J117" s="18">
        <f>HLOOKUP(I117,Sheet3!$A$1:$CX$7,3)</f>
        <v>0</v>
      </c>
      <c r="K117" s="15"/>
      <c r="L117" s="16">
        <f>HLOOKUP(K117,Sheet3!$A$1:$CX$7,4)</f>
        <v>0</v>
      </c>
      <c r="M117" s="17"/>
      <c r="N117" s="14">
        <f>HLOOKUP(M117,Sheet3!$A$1:$CX$7,5)</f>
        <v>0</v>
      </c>
      <c r="O117" s="19"/>
      <c r="P117" s="16">
        <f>HLOOKUP(O117,Sheet3!$A$1:$CX$7,6)</f>
        <v>0</v>
      </c>
      <c r="Q117" s="17"/>
      <c r="R117" s="18">
        <f>HLOOKUP(Q117,Sheet3!$A$1:$CX$7,7)</f>
        <v>0</v>
      </c>
      <c r="S117" s="15"/>
      <c r="T117" s="16">
        <f>HLOOKUP(S117,Sheet3!$A$1:$CX$7,4)</f>
        <v>0</v>
      </c>
      <c r="U117" s="17"/>
      <c r="V117" s="14">
        <f>HLOOKUP(U117,Sheet3!$A$1:$CX$7,5)</f>
        <v>0</v>
      </c>
      <c r="W117" s="19"/>
      <c r="X117" s="16">
        <f>HLOOKUP(W117,Sheet3!$A$1:$CX$7,6)</f>
        <v>0</v>
      </c>
      <c r="Y117" s="17"/>
      <c r="Z117" s="18">
        <f>HLOOKUP(Y117,Sheet3!$A$1:$CX$7,7)</f>
        <v>0</v>
      </c>
      <c r="AA117" s="15">
        <v>66</v>
      </c>
      <c r="AB117" s="16">
        <f>HLOOKUP(AA117,Sheet3!$A$1:$CX$7,2)</f>
        <v>35</v>
      </c>
      <c r="AC117" s="17"/>
      <c r="AD117" s="14">
        <f>HLOOKUP(AC117,Sheet3!$A$1:$CX$7,3)</f>
        <v>0</v>
      </c>
      <c r="AE117" s="20">
        <f t="shared" si="9"/>
        <v>35</v>
      </c>
      <c r="AF117" s="21">
        <f t="shared" si="10"/>
        <v>113</v>
      </c>
      <c r="AH117" s="1">
        <f t="shared" si="11"/>
        <v>1.351001001351E+23</v>
      </c>
    </row>
    <row r="118" spans="1:34" ht="14.25">
      <c r="A118" s="13" t="s">
        <v>65</v>
      </c>
      <c r="B118" s="18" t="s">
        <v>340</v>
      </c>
      <c r="C118" s="15"/>
      <c r="D118" s="16">
        <f>HLOOKUP(C118,Sheet3!$A$1:$CX$7,2)</f>
        <v>0</v>
      </c>
      <c r="E118" s="17"/>
      <c r="F118" s="14">
        <f>HLOOKUP(E118,Sheet3!$A$1:$CX$7,3)</f>
        <v>0</v>
      </c>
      <c r="G118" s="15">
        <v>66</v>
      </c>
      <c r="H118" s="16">
        <f>HLOOKUP(G118,Sheet3!$A$1:$CX$7,2)</f>
        <v>35</v>
      </c>
      <c r="I118" s="17"/>
      <c r="J118" s="18">
        <f>HLOOKUP(I118,Sheet3!$A$1:$CX$7,3)</f>
        <v>0</v>
      </c>
      <c r="K118" s="15"/>
      <c r="L118" s="16">
        <f>HLOOKUP(K118,Sheet3!$A$1:$CX$7,4)</f>
        <v>0</v>
      </c>
      <c r="M118" s="17"/>
      <c r="N118" s="14">
        <f>HLOOKUP(M118,Sheet3!$A$1:$CX$7,5)</f>
        <v>0</v>
      </c>
      <c r="O118" s="19"/>
      <c r="P118" s="16">
        <f>HLOOKUP(O118,Sheet3!$A$1:$CX$7,6)</f>
        <v>0</v>
      </c>
      <c r="Q118" s="17"/>
      <c r="R118" s="18">
        <f>HLOOKUP(Q118,Sheet3!$A$1:$CX$7,7)</f>
        <v>0</v>
      </c>
      <c r="S118" s="15"/>
      <c r="T118" s="16">
        <f>HLOOKUP(S118,Sheet3!$A$1:$CX$7,4)</f>
        <v>0</v>
      </c>
      <c r="U118" s="17"/>
      <c r="V118" s="14">
        <f>HLOOKUP(U118,Sheet3!$A$1:$CX$7,5)</f>
        <v>0</v>
      </c>
      <c r="W118" s="19"/>
      <c r="X118" s="16">
        <f>HLOOKUP(W118,Sheet3!$A$1:$CX$7,6)</f>
        <v>0</v>
      </c>
      <c r="Y118" s="17"/>
      <c r="Z118" s="18">
        <f>HLOOKUP(Y118,Sheet3!$A$1:$CX$7,7)</f>
        <v>0</v>
      </c>
      <c r="AA118" s="15"/>
      <c r="AB118" s="16">
        <f>HLOOKUP(AA118,Sheet3!$A$1:$CX$7,2)</f>
        <v>0</v>
      </c>
      <c r="AC118" s="17"/>
      <c r="AD118" s="14">
        <f>HLOOKUP(AC118,Sheet3!$A$1:$CX$7,3)</f>
        <v>0</v>
      </c>
      <c r="AE118" s="20">
        <f t="shared" si="9"/>
        <v>35</v>
      </c>
      <c r="AF118" s="21">
        <f t="shared" si="10"/>
        <v>114</v>
      </c>
      <c r="AH118" s="1">
        <f t="shared" si="11"/>
        <v>1.351001001001E+23</v>
      </c>
    </row>
    <row r="119" spans="1:34" ht="14.25">
      <c r="A119" s="13" t="s">
        <v>395</v>
      </c>
      <c r="B119" s="18" t="s">
        <v>427</v>
      </c>
      <c r="C119" s="15"/>
      <c r="D119" s="16">
        <f>HLOOKUP(C119,Sheet3!$A$1:$CX$7,2)</f>
        <v>0</v>
      </c>
      <c r="E119" s="17"/>
      <c r="F119" s="14">
        <f>HLOOKUP(E119,Sheet3!$A$1:$CX$7,3)</f>
        <v>0</v>
      </c>
      <c r="G119" s="15"/>
      <c r="H119" s="16">
        <f>HLOOKUP(G119,Sheet3!$A$1:$CX$7,2)</f>
        <v>0</v>
      </c>
      <c r="I119" s="17"/>
      <c r="J119" s="18">
        <f>HLOOKUP(I119,Sheet3!$A$1:$CX$7,3)</f>
        <v>0</v>
      </c>
      <c r="K119" s="15"/>
      <c r="L119" s="16">
        <f>HLOOKUP(K119,Sheet3!$A$1:$CX$7,4)</f>
        <v>0</v>
      </c>
      <c r="M119" s="17"/>
      <c r="N119" s="14">
        <f>HLOOKUP(M119,Sheet3!$A$1:$CX$7,5)</f>
        <v>0</v>
      </c>
      <c r="O119" s="19"/>
      <c r="P119" s="16">
        <f>HLOOKUP(O119,Sheet3!$A$1:$CX$7,6)</f>
        <v>0</v>
      </c>
      <c r="Q119" s="17"/>
      <c r="R119" s="18">
        <f>HLOOKUP(Q119,Sheet3!$A$1:$CX$7,7)</f>
        <v>0</v>
      </c>
      <c r="S119" s="15"/>
      <c r="T119" s="16">
        <f>HLOOKUP(S119,Sheet3!$A$1:$CX$7,4)</f>
        <v>0</v>
      </c>
      <c r="U119" s="17"/>
      <c r="V119" s="14">
        <f>HLOOKUP(U119,Sheet3!$A$1:$CX$7,5)</f>
        <v>0</v>
      </c>
      <c r="W119" s="19"/>
      <c r="X119" s="16">
        <f>HLOOKUP(W119,Sheet3!$A$1:$CX$7,6)</f>
        <v>0</v>
      </c>
      <c r="Y119" s="17"/>
      <c r="Z119" s="18">
        <f>HLOOKUP(Y119,Sheet3!$A$1:$CX$7,7)</f>
        <v>0</v>
      </c>
      <c r="AA119" s="15">
        <v>69</v>
      </c>
      <c r="AB119" s="16">
        <f>HLOOKUP(AA119,Sheet3!$A$1:$CX$7,2)</f>
        <v>32</v>
      </c>
      <c r="AC119" s="17"/>
      <c r="AD119" s="14">
        <f>HLOOKUP(AC119,Sheet3!$A$1:$CX$7,3)</f>
        <v>0</v>
      </c>
      <c r="AE119" s="20">
        <f t="shared" si="9"/>
        <v>32</v>
      </c>
      <c r="AF119" s="21">
        <f t="shared" si="10"/>
        <v>115</v>
      </c>
      <c r="AH119" s="1">
        <f t="shared" si="11"/>
        <v>1.321001001321E+23</v>
      </c>
    </row>
    <row r="120" spans="1:34" ht="14.25">
      <c r="A120" s="13" t="s">
        <v>149</v>
      </c>
      <c r="B120" s="18" t="s">
        <v>275</v>
      </c>
      <c r="C120" s="15">
        <v>71</v>
      </c>
      <c r="D120" s="16">
        <f>HLOOKUP(C120,Sheet3!$A$1:$CX$7,2)</f>
        <v>30</v>
      </c>
      <c r="E120" s="17"/>
      <c r="F120" s="14">
        <f>HLOOKUP(E120,Sheet3!$A$1:$CX$7,3)</f>
        <v>0</v>
      </c>
      <c r="G120" s="15"/>
      <c r="H120" s="16">
        <f>HLOOKUP(G120,Sheet3!$A$1:$CX$7,2)</f>
        <v>0</v>
      </c>
      <c r="I120" s="17"/>
      <c r="J120" s="18">
        <f>HLOOKUP(I120,Sheet3!$A$1:$CX$7,3)</f>
        <v>0</v>
      </c>
      <c r="K120" s="15"/>
      <c r="L120" s="16">
        <f>HLOOKUP(K120,Sheet3!$A$1:$CX$7,4)</f>
        <v>0</v>
      </c>
      <c r="M120" s="17"/>
      <c r="N120" s="14">
        <f>HLOOKUP(M120,Sheet3!$A$1:$CX$7,5)</f>
        <v>0</v>
      </c>
      <c r="O120" s="19"/>
      <c r="P120" s="16">
        <f>HLOOKUP(O120,Sheet3!$A$1:$CX$7,6)</f>
        <v>0</v>
      </c>
      <c r="Q120" s="17"/>
      <c r="R120" s="18">
        <f>HLOOKUP(Q120,Sheet3!$A$1:$CX$7,7)</f>
        <v>0</v>
      </c>
      <c r="S120" s="15"/>
      <c r="T120" s="16">
        <f>HLOOKUP(S120,Sheet3!$A$1:$CX$7,4)</f>
        <v>0</v>
      </c>
      <c r="U120" s="17"/>
      <c r="V120" s="14">
        <f>HLOOKUP(U120,Sheet3!$A$1:$CX$7,5)</f>
        <v>0</v>
      </c>
      <c r="W120" s="19"/>
      <c r="X120" s="16">
        <f>HLOOKUP(W120,Sheet3!$A$1:$CX$7,6)</f>
        <v>0</v>
      </c>
      <c r="Y120" s="17"/>
      <c r="Z120" s="18">
        <f>HLOOKUP(Y120,Sheet3!$A$1:$CX$7,7)</f>
        <v>0</v>
      </c>
      <c r="AA120" s="15"/>
      <c r="AB120" s="16">
        <f>HLOOKUP(AA120,Sheet3!$A$1:$CX$7,2)</f>
        <v>0</v>
      </c>
      <c r="AC120" s="17"/>
      <c r="AD120" s="14">
        <f>HLOOKUP(AC120,Sheet3!$A$1:$CX$7,3)</f>
        <v>0</v>
      </c>
      <c r="AE120" s="20">
        <f t="shared" si="9"/>
        <v>30</v>
      </c>
      <c r="AF120" s="21">
        <f t="shared" si="10"/>
        <v>116</v>
      </c>
      <c r="AH120" s="1">
        <f t="shared" si="11"/>
        <v>1.3010010010013E+23</v>
      </c>
    </row>
    <row r="121" spans="1:34" ht="14.25">
      <c r="A121" s="13" t="s">
        <v>428</v>
      </c>
      <c r="B121" s="18" t="s">
        <v>429</v>
      </c>
      <c r="C121" s="15"/>
      <c r="D121" s="16">
        <f>HLOOKUP(C121,Sheet3!$A$1:$CX$7,2)</f>
        <v>0</v>
      </c>
      <c r="E121" s="17"/>
      <c r="F121" s="14">
        <f>HLOOKUP(E121,Sheet3!$A$1:$CX$7,3)</f>
        <v>0</v>
      </c>
      <c r="G121" s="15"/>
      <c r="H121" s="16">
        <f>HLOOKUP(G121,Sheet3!$A$1:$CX$7,2)</f>
        <v>0</v>
      </c>
      <c r="I121" s="17"/>
      <c r="J121" s="18">
        <f>HLOOKUP(I121,Sheet3!$A$1:$CX$7,3)</f>
        <v>0</v>
      </c>
      <c r="K121" s="15"/>
      <c r="L121" s="16">
        <f>HLOOKUP(K121,Sheet3!$A$1:$CX$7,4)</f>
        <v>0</v>
      </c>
      <c r="M121" s="17"/>
      <c r="N121" s="14">
        <f>HLOOKUP(M121,Sheet3!$A$1:$CX$7,5)</f>
        <v>0</v>
      </c>
      <c r="O121" s="19"/>
      <c r="P121" s="16">
        <f>HLOOKUP(O121,Sheet3!$A$1:$CX$7,6)</f>
        <v>0</v>
      </c>
      <c r="Q121" s="17"/>
      <c r="R121" s="18">
        <f>HLOOKUP(Q121,Sheet3!$A$1:$CX$7,7)</f>
        <v>0</v>
      </c>
      <c r="S121" s="15"/>
      <c r="T121" s="16">
        <f>HLOOKUP(S121,Sheet3!$A$1:$CX$7,4)</f>
        <v>0</v>
      </c>
      <c r="U121" s="17"/>
      <c r="V121" s="14">
        <f>HLOOKUP(U121,Sheet3!$A$1:$CX$7,5)</f>
        <v>0</v>
      </c>
      <c r="W121" s="19"/>
      <c r="X121" s="16">
        <f>HLOOKUP(W121,Sheet3!$A$1:$CX$7,6)</f>
        <v>0</v>
      </c>
      <c r="Y121" s="17"/>
      <c r="Z121" s="18">
        <f>HLOOKUP(Y121,Sheet3!$A$1:$CX$7,7)</f>
        <v>0</v>
      </c>
      <c r="AA121" s="15">
        <v>76</v>
      </c>
      <c r="AB121" s="16">
        <f>HLOOKUP(AA121,Sheet3!$A$1:$CX$7,2)</f>
        <v>25</v>
      </c>
      <c r="AC121" s="17"/>
      <c r="AD121" s="14">
        <f>HLOOKUP(AC121,Sheet3!$A$1:$CX$7,3)</f>
        <v>0</v>
      </c>
      <c r="AE121" s="20">
        <f t="shared" si="9"/>
        <v>25</v>
      </c>
      <c r="AF121" s="21">
        <f t="shared" si="10"/>
        <v>117</v>
      </c>
      <c r="AH121" s="1">
        <f t="shared" si="11"/>
        <v>1.251001001251E+23</v>
      </c>
    </row>
    <row r="122" spans="1:34" ht="14.25">
      <c r="A122" s="13" t="s">
        <v>403</v>
      </c>
      <c r="B122" s="18" t="s">
        <v>430</v>
      </c>
      <c r="C122" s="15"/>
      <c r="D122" s="16">
        <f>HLOOKUP(C122,Sheet3!$A$1:$CX$7,2)</f>
        <v>0</v>
      </c>
      <c r="E122" s="17"/>
      <c r="F122" s="14">
        <f>HLOOKUP(E122,Sheet3!$A$1:$CX$7,3)</f>
        <v>0</v>
      </c>
      <c r="G122" s="15"/>
      <c r="H122" s="16">
        <f>HLOOKUP(G122,Sheet3!$A$1:$CX$7,2)</f>
        <v>0</v>
      </c>
      <c r="I122" s="17"/>
      <c r="J122" s="18">
        <f>HLOOKUP(I122,Sheet3!$A$1:$CX$7,3)</f>
        <v>0</v>
      </c>
      <c r="K122" s="15"/>
      <c r="L122" s="16">
        <f>HLOOKUP(K122,Sheet3!$A$1:$CX$7,4)</f>
        <v>0</v>
      </c>
      <c r="M122" s="17"/>
      <c r="N122" s="14">
        <f>HLOOKUP(M122,Sheet3!$A$1:$CX$7,5)</f>
        <v>0</v>
      </c>
      <c r="O122" s="19"/>
      <c r="P122" s="16">
        <f>HLOOKUP(O122,Sheet3!$A$1:$CX$7,6)</f>
        <v>0</v>
      </c>
      <c r="Q122" s="17"/>
      <c r="R122" s="18">
        <f>HLOOKUP(Q122,Sheet3!$A$1:$CX$7,7)</f>
        <v>0</v>
      </c>
      <c r="S122" s="15"/>
      <c r="T122" s="16">
        <f>HLOOKUP(S122,Sheet3!$A$1:$CX$7,4)</f>
        <v>0</v>
      </c>
      <c r="U122" s="17"/>
      <c r="V122" s="14">
        <f>HLOOKUP(U122,Sheet3!$A$1:$CX$7,5)</f>
        <v>0</v>
      </c>
      <c r="W122" s="19"/>
      <c r="X122" s="16">
        <f>HLOOKUP(W122,Sheet3!$A$1:$CX$7,6)</f>
        <v>0</v>
      </c>
      <c r="Y122" s="17"/>
      <c r="Z122" s="18">
        <f>HLOOKUP(Y122,Sheet3!$A$1:$CX$7,7)</f>
        <v>0</v>
      </c>
      <c r="AA122" s="15">
        <v>79</v>
      </c>
      <c r="AB122" s="16">
        <f>HLOOKUP(AA122,Sheet3!$A$1:$CX$7,2)</f>
        <v>22</v>
      </c>
      <c r="AC122" s="17"/>
      <c r="AD122" s="14">
        <f>HLOOKUP(AC122,Sheet3!$A$1:$CX$7,3)</f>
        <v>0</v>
      </c>
      <c r="AE122" s="20">
        <f aca="true" t="shared" si="12" ref="AE122:AE127">D122+F122+H122+J122+L122+N122+P122+R122+T122+V122+X122+Z122+AB122+AD122</f>
        <v>22</v>
      </c>
      <c r="AF122" s="21">
        <f t="shared" si="10"/>
        <v>118</v>
      </c>
      <c r="AH122" s="1">
        <f aca="true" t="shared" si="13" ref="AH122:AH127">INT(CONCATENATE(AE122+100,P122+R122+100,X122+Z122+100,AB122+AD122+100,D122+F122+100,H122+J122+100,L122+N122+100,T122+V122+100))</f>
        <v>1.221001001221E+23</v>
      </c>
    </row>
    <row r="123" spans="1:34" ht="14.25">
      <c r="A123" s="13" t="s">
        <v>59</v>
      </c>
      <c r="B123" s="18" t="s">
        <v>285</v>
      </c>
      <c r="C123" s="15">
        <v>79</v>
      </c>
      <c r="D123" s="16">
        <f>HLOOKUP(C123,Sheet3!$A$1:$CX$7,2)</f>
        <v>22</v>
      </c>
      <c r="E123" s="17"/>
      <c r="F123" s="14">
        <f>HLOOKUP(E123,Sheet3!$A$1:$CX$7,3)</f>
        <v>0</v>
      </c>
      <c r="G123" s="15"/>
      <c r="H123" s="16">
        <f>HLOOKUP(G123,Sheet3!$A$1:$CX$7,2)</f>
        <v>0</v>
      </c>
      <c r="I123" s="17"/>
      <c r="J123" s="18">
        <f>HLOOKUP(I123,Sheet3!$A$1:$CX$7,3)</f>
        <v>0</v>
      </c>
      <c r="K123" s="15"/>
      <c r="L123" s="16">
        <f>HLOOKUP(K123,Sheet3!$A$1:$CX$7,4)</f>
        <v>0</v>
      </c>
      <c r="M123" s="17"/>
      <c r="N123" s="14">
        <f>HLOOKUP(M123,Sheet3!$A$1:$CX$7,5)</f>
        <v>0</v>
      </c>
      <c r="O123" s="19"/>
      <c r="P123" s="16">
        <f>HLOOKUP(O123,Sheet3!$A$1:$CX$7,6)</f>
        <v>0</v>
      </c>
      <c r="Q123" s="17"/>
      <c r="R123" s="18">
        <f>HLOOKUP(Q123,Sheet3!$A$1:$CX$7,7)</f>
        <v>0</v>
      </c>
      <c r="S123" s="15"/>
      <c r="T123" s="16">
        <f>HLOOKUP(S123,Sheet3!$A$1:$CX$7,4)</f>
        <v>0</v>
      </c>
      <c r="U123" s="17"/>
      <c r="V123" s="14">
        <f>HLOOKUP(U123,Sheet3!$A$1:$CX$7,5)</f>
        <v>0</v>
      </c>
      <c r="W123" s="19"/>
      <c r="X123" s="16">
        <f>HLOOKUP(W123,Sheet3!$A$1:$CX$7,6)</f>
        <v>0</v>
      </c>
      <c r="Y123" s="17"/>
      <c r="Z123" s="18">
        <f>HLOOKUP(Y123,Sheet3!$A$1:$CX$7,7)</f>
        <v>0</v>
      </c>
      <c r="AA123" s="15"/>
      <c r="AB123" s="16">
        <f>HLOOKUP(AA123,Sheet3!$A$1:$CX$7,2)</f>
        <v>0</v>
      </c>
      <c r="AC123" s="17"/>
      <c r="AD123" s="14">
        <f>HLOOKUP(AC123,Sheet3!$A$1:$CX$7,3)</f>
        <v>0</v>
      </c>
      <c r="AE123" s="20">
        <f t="shared" si="12"/>
        <v>22</v>
      </c>
      <c r="AF123" s="21">
        <f t="shared" si="10"/>
        <v>119</v>
      </c>
      <c r="AH123" s="1">
        <f t="shared" si="13"/>
        <v>1.22100100100122E+23</v>
      </c>
    </row>
    <row r="124" spans="1:34" ht="14.25">
      <c r="A124" s="13" t="s">
        <v>59</v>
      </c>
      <c r="B124" s="18" t="s">
        <v>287</v>
      </c>
      <c r="C124" s="15">
        <v>82</v>
      </c>
      <c r="D124" s="16">
        <f>HLOOKUP(C124,Sheet3!$A$1:$CX$7,2)</f>
        <v>19</v>
      </c>
      <c r="E124" s="17"/>
      <c r="F124" s="14">
        <f>HLOOKUP(E124,Sheet3!$A$1:$CX$7,3)</f>
        <v>0</v>
      </c>
      <c r="G124" s="15"/>
      <c r="H124" s="16">
        <f>HLOOKUP(G124,Sheet3!$A$1:$CX$7,2)</f>
        <v>0</v>
      </c>
      <c r="I124" s="17"/>
      <c r="J124" s="18">
        <f>HLOOKUP(I124,Sheet3!$A$1:$CX$7,3)</f>
        <v>0</v>
      </c>
      <c r="K124" s="15"/>
      <c r="L124" s="16">
        <f>HLOOKUP(K124,Sheet3!$A$1:$CX$7,4)</f>
        <v>0</v>
      </c>
      <c r="M124" s="17"/>
      <c r="N124" s="14">
        <f>HLOOKUP(M124,Sheet3!$A$1:$CX$7,5)</f>
        <v>0</v>
      </c>
      <c r="O124" s="19"/>
      <c r="P124" s="16">
        <f>HLOOKUP(O124,Sheet3!$A$1:$CX$7,6)</f>
        <v>0</v>
      </c>
      <c r="Q124" s="17"/>
      <c r="R124" s="18">
        <f>HLOOKUP(Q124,Sheet3!$A$1:$CX$7,7)</f>
        <v>0</v>
      </c>
      <c r="S124" s="15"/>
      <c r="T124" s="16">
        <f>HLOOKUP(S124,Sheet3!$A$1:$CX$7,4)</f>
        <v>0</v>
      </c>
      <c r="U124" s="17"/>
      <c r="V124" s="14">
        <f>HLOOKUP(U124,Sheet3!$A$1:$CX$7,5)</f>
        <v>0</v>
      </c>
      <c r="W124" s="19"/>
      <c r="X124" s="16">
        <f>HLOOKUP(W124,Sheet3!$A$1:$CX$7,6)</f>
        <v>0</v>
      </c>
      <c r="Y124" s="17"/>
      <c r="Z124" s="18">
        <f>HLOOKUP(Y124,Sheet3!$A$1:$CX$7,7)</f>
        <v>0</v>
      </c>
      <c r="AA124" s="15"/>
      <c r="AB124" s="16">
        <f>HLOOKUP(AA124,Sheet3!$A$1:$CX$7,2)</f>
        <v>0</v>
      </c>
      <c r="AC124" s="17"/>
      <c r="AD124" s="14">
        <f>HLOOKUP(AC124,Sheet3!$A$1:$CX$7,3)</f>
        <v>0</v>
      </c>
      <c r="AE124" s="20">
        <f t="shared" si="12"/>
        <v>19</v>
      </c>
      <c r="AF124" s="21">
        <f t="shared" si="10"/>
        <v>120</v>
      </c>
      <c r="AH124" s="1">
        <f t="shared" si="13"/>
        <v>1.19100100100119E+23</v>
      </c>
    </row>
    <row r="125" spans="1:34" ht="14.25">
      <c r="A125" s="13" t="s">
        <v>75</v>
      </c>
      <c r="B125" s="18" t="s">
        <v>290</v>
      </c>
      <c r="C125" s="15">
        <v>85</v>
      </c>
      <c r="D125" s="16">
        <f>HLOOKUP(C125,Sheet3!$A$1:$CX$7,2)</f>
        <v>16</v>
      </c>
      <c r="E125" s="17"/>
      <c r="F125" s="14">
        <f>HLOOKUP(E125,Sheet3!$A$1:$CX$7,3)</f>
        <v>0</v>
      </c>
      <c r="G125" s="15"/>
      <c r="H125" s="16">
        <f>HLOOKUP(G125,Sheet3!$A$1:$CX$7,2)</f>
        <v>0</v>
      </c>
      <c r="I125" s="17"/>
      <c r="J125" s="18">
        <f>HLOOKUP(I125,Sheet3!$A$1:$CX$7,3)</f>
        <v>0</v>
      </c>
      <c r="K125" s="15"/>
      <c r="L125" s="16">
        <f>HLOOKUP(K125,Sheet3!$A$1:$CX$7,4)</f>
        <v>0</v>
      </c>
      <c r="M125" s="17"/>
      <c r="N125" s="14">
        <f>HLOOKUP(M125,Sheet3!$A$1:$CX$7,5)</f>
        <v>0</v>
      </c>
      <c r="O125" s="19"/>
      <c r="P125" s="16">
        <f>HLOOKUP(O125,Sheet3!$A$1:$CX$7,6)</f>
        <v>0</v>
      </c>
      <c r="Q125" s="17"/>
      <c r="R125" s="18">
        <f>HLOOKUP(Q125,Sheet3!$A$1:$CX$7,7)</f>
        <v>0</v>
      </c>
      <c r="S125" s="15"/>
      <c r="T125" s="16">
        <f>HLOOKUP(S125,Sheet3!$A$1:$CX$7,4)</f>
        <v>0</v>
      </c>
      <c r="U125" s="17"/>
      <c r="V125" s="14">
        <f>HLOOKUP(U125,Sheet3!$A$1:$CX$7,5)</f>
        <v>0</v>
      </c>
      <c r="W125" s="19"/>
      <c r="X125" s="16">
        <f>HLOOKUP(W125,Sheet3!$A$1:$CX$7,6)</f>
        <v>0</v>
      </c>
      <c r="Y125" s="17"/>
      <c r="Z125" s="18">
        <f>HLOOKUP(Y125,Sheet3!$A$1:$CX$7,7)</f>
        <v>0</v>
      </c>
      <c r="AA125" s="15"/>
      <c r="AB125" s="16">
        <f>HLOOKUP(AA125,Sheet3!$A$1:$CX$7,2)</f>
        <v>0</v>
      </c>
      <c r="AC125" s="17"/>
      <c r="AD125" s="14">
        <f>HLOOKUP(AC125,Sheet3!$A$1:$CX$7,3)</f>
        <v>0</v>
      </c>
      <c r="AE125" s="20">
        <f t="shared" si="12"/>
        <v>16</v>
      </c>
      <c r="AF125" s="21">
        <f t="shared" si="10"/>
        <v>121</v>
      </c>
      <c r="AH125" s="1">
        <f t="shared" si="13"/>
        <v>1.16100100100116E+23</v>
      </c>
    </row>
    <row r="126" spans="1:34" ht="14.25">
      <c r="A126" s="13" t="s">
        <v>403</v>
      </c>
      <c r="B126" s="18" t="s">
        <v>431</v>
      </c>
      <c r="C126" s="15"/>
      <c r="D126" s="16">
        <f>HLOOKUP(C126,Sheet3!$A$1:$CX$7,2)</f>
        <v>0</v>
      </c>
      <c r="E126" s="17"/>
      <c r="F126" s="14">
        <f>HLOOKUP(E126,Sheet3!$A$1:$CX$7,3)</f>
        <v>0</v>
      </c>
      <c r="G126" s="15"/>
      <c r="H126" s="16">
        <f>HLOOKUP(G126,Sheet3!$A$1:$CX$7,2)</f>
        <v>0</v>
      </c>
      <c r="I126" s="17"/>
      <c r="J126" s="18">
        <f>HLOOKUP(I126,Sheet3!$A$1:$CX$7,3)</f>
        <v>0</v>
      </c>
      <c r="K126" s="15"/>
      <c r="L126" s="16">
        <f>HLOOKUP(K126,Sheet3!$A$1:$CX$7,4)</f>
        <v>0</v>
      </c>
      <c r="M126" s="17"/>
      <c r="N126" s="14">
        <f>HLOOKUP(M126,Sheet3!$A$1:$CX$7,5)</f>
        <v>0</v>
      </c>
      <c r="O126" s="19"/>
      <c r="P126" s="16">
        <f>HLOOKUP(O126,Sheet3!$A$1:$CX$7,6)</f>
        <v>0</v>
      </c>
      <c r="Q126" s="17"/>
      <c r="R126" s="18">
        <f>HLOOKUP(Q126,Sheet3!$A$1:$CX$7,7)</f>
        <v>0</v>
      </c>
      <c r="S126" s="15"/>
      <c r="T126" s="16">
        <f>HLOOKUP(S126,Sheet3!$A$1:$CX$7,4)</f>
        <v>0</v>
      </c>
      <c r="U126" s="17"/>
      <c r="V126" s="14">
        <f>HLOOKUP(U126,Sheet3!$A$1:$CX$7,5)</f>
        <v>0</v>
      </c>
      <c r="W126" s="19"/>
      <c r="X126" s="16">
        <f>HLOOKUP(W126,Sheet3!$A$1:$CX$7,6)</f>
        <v>0</v>
      </c>
      <c r="Y126" s="17"/>
      <c r="Z126" s="18">
        <f>HLOOKUP(Y126,Sheet3!$A$1:$CX$7,7)</f>
        <v>0</v>
      </c>
      <c r="AA126" s="15">
        <v>87</v>
      </c>
      <c r="AB126" s="16">
        <f>HLOOKUP(AA126,Sheet3!$A$1:$CX$7,2)</f>
        <v>14</v>
      </c>
      <c r="AC126" s="17"/>
      <c r="AD126" s="14">
        <f>HLOOKUP(AC126,Sheet3!$A$1:$CX$7,3)</f>
        <v>0</v>
      </c>
      <c r="AE126" s="20">
        <f t="shared" si="12"/>
        <v>14</v>
      </c>
      <c r="AF126" s="21">
        <f t="shared" si="10"/>
        <v>122</v>
      </c>
      <c r="AH126" s="1">
        <f t="shared" si="13"/>
        <v>1.141001001141E+23</v>
      </c>
    </row>
    <row r="127" spans="1:34" ht="14.25">
      <c r="A127" s="13" t="s">
        <v>149</v>
      </c>
      <c r="B127" s="18" t="s">
        <v>295</v>
      </c>
      <c r="C127" s="15">
        <v>89</v>
      </c>
      <c r="D127" s="16">
        <f>HLOOKUP(C127,Sheet3!$A$1:$CX$7,2)</f>
        <v>12</v>
      </c>
      <c r="E127" s="17"/>
      <c r="F127" s="14">
        <f>HLOOKUP(E127,Sheet3!$A$1:$CX$7,3)</f>
        <v>0</v>
      </c>
      <c r="G127" s="15"/>
      <c r="H127" s="16">
        <f>HLOOKUP(G127,Sheet3!$A$1:$CX$7,2)</f>
        <v>0</v>
      </c>
      <c r="I127" s="17"/>
      <c r="J127" s="18">
        <f>HLOOKUP(I127,Sheet3!$A$1:$CX$7,3)</f>
        <v>0</v>
      </c>
      <c r="K127" s="15"/>
      <c r="L127" s="16">
        <f>HLOOKUP(K127,Sheet3!$A$1:$CX$7,4)</f>
        <v>0</v>
      </c>
      <c r="M127" s="17"/>
      <c r="N127" s="14">
        <f>HLOOKUP(M127,Sheet3!$A$1:$CX$7,5)</f>
        <v>0</v>
      </c>
      <c r="O127" s="19"/>
      <c r="P127" s="16">
        <f>HLOOKUP(O127,Sheet3!$A$1:$CX$7,6)</f>
        <v>0</v>
      </c>
      <c r="Q127" s="17"/>
      <c r="R127" s="18">
        <f>HLOOKUP(Q127,Sheet3!$A$1:$CX$7,7)</f>
        <v>0</v>
      </c>
      <c r="S127" s="15"/>
      <c r="T127" s="16">
        <f>HLOOKUP(S127,Sheet3!$A$1:$CX$7,4)</f>
        <v>0</v>
      </c>
      <c r="U127" s="17"/>
      <c r="V127" s="14">
        <f>HLOOKUP(U127,Sheet3!$A$1:$CX$7,5)</f>
        <v>0</v>
      </c>
      <c r="W127" s="19"/>
      <c r="X127" s="16">
        <f>HLOOKUP(W127,Sheet3!$A$1:$CX$7,6)</f>
        <v>0</v>
      </c>
      <c r="Y127" s="17"/>
      <c r="Z127" s="18">
        <f>HLOOKUP(Y127,Sheet3!$A$1:$CX$7,7)</f>
        <v>0</v>
      </c>
      <c r="AA127" s="15">
        <v>99</v>
      </c>
      <c r="AB127" s="16">
        <f>HLOOKUP(AA127,Sheet3!$A$1:$CX$7,2)</f>
        <v>2</v>
      </c>
      <c r="AC127" s="17"/>
      <c r="AD127" s="14">
        <f>HLOOKUP(AC127,Sheet3!$A$1:$CX$7,3)</f>
        <v>0</v>
      </c>
      <c r="AE127" s="20">
        <f t="shared" si="12"/>
        <v>14</v>
      </c>
      <c r="AF127" s="21">
        <f t="shared" si="10"/>
        <v>123</v>
      </c>
      <c r="AH127" s="1">
        <f t="shared" si="13"/>
        <v>1.14100100102112E+23</v>
      </c>
    </row>
    <row r="128" spans="1:34" ht="14.25">
      <c r="A128" s="13" t="s">
        <v>292</v>
      </c>
      <c r="B128" s="18" t="s">
        <v>293</v>
      </c>
      <c r="C128" s="15">
        <v>87</v>
      </c>
      <c r="D128" s="16">
        <f>HLOOKUP(C128,Sheet3!$A$1:$CX$7,2)</f>
        <v>14</v>
      </c>
      <c r="E128" s="17"/>
      <c r="F128" s="14">
        <f>HLOOKUP(E128,Sheet3!$A$1:$CX$7,3)</f>
        <v>0</v>
      </c>
      <c r="G128" s="15"/>
      <c r="H128" s="16">
        <f>HLOOKUP(G128,Sheet3!$A$1:$CX$7,2)</f>
        <v>0</v>
      </c>
      <c r="I128" s="17"/>
      <c r="J128" s="18">
        <f>HLOOKUP(I128,Sheet3!$A$1:$CX$7,3)</f>
        <v>0</v>
      </c>
      <c r="K128" s="15"/>
      <c r="L128" s="16">
        <f>HLOOKUP(K128,Sheet3!$A$1:$CX$7,4)</f>
        <v>0</v>
      </c>
      <c r="M128" s="17"/>
      <c r="N128" s="14">
        <f>HLOOKUP(M128,Sheet3!$A$1:$CX$7,5)</f>
        <v>0</v>
      </c>
      <c r="O128" s="19"/>
      <c r="P128" s="16">
        <f>HLOOKUP(O128,Sheet3!$A$1:$CX$7,6)</f>
        <v>0</v>
      </c>
      <c r="Q128" s="17"/>
      <c r="R128" s="18">
        <f>HLOOKUP(Q128,Sheet3!$A$1:$CX$7,7)</f>
        <v>0</v>
      </c>
      <c r="S128" s="15"/>
      <c r="T128" s="16">
        <f>HLOOKUP(S128,Sheet3!$A$1:$CX$7,4)</f>
        <v>0</v>
      </c>
      <c r="U128" s="17"/>
      <c r="V128" s="14">
        <f>HLOOKUP(U128,Sheet3!$A$1:$CX$7,5)</f>
        <v>0</v>
      </c>
      <c r="W128" s="19"/>
      <c r="X128" s="16">
        <f>HLOOKUP(W128,Sheet3!$A$1:$CX$7,6)</f>
        <v>0</v>
      </c>
      <c r="Y128" s="17"/>
      <c r="Z128" s="18">
        <f>HLOOKUP(Y128,Sheet3!$A$1:$CX$7,7)</f>
        <v>0</v>
      </c>
      <c r="AA128" s="15"/>
      <c r="AB128" s="16">
        <f>HLOOKUP(AA128,Sheet3!$A$1:$CX$7,2)</f>
        <v>0</v>
      </c>
      <c r="AC128" s="17"/>
      <c r="AD128" s="14">
        <f>HLOOKUP(AC128,Sheet3!$A$1:$CX$7,3)</f>
        <v>0</v>
      </c>
      <c r="AE128" s="20">
        <f aca="true" t="shared" si="14" ref="AE128:AE143">D128+F128+H128+J128+L128+N128+P128+R128+T128+V128+X128+Z128+AB128+AD128</f>
        <v>14</v>
      </c>
      <c r="AF128" s="21">
        <f t="shared" si="10"/>
        <v>124</v>
      </c>
      <c r="AH128" s="1">
        <f aca="true" t="shared" si="15" ref="AH128:AH143">INT(CONCATENATE(AE128+100,P128+R128+100,X128+Z128+100,AB128+AD128+100,D128+F128+100,H128+J128+100,L128+N128+100,T128+V128+100))</f>
        <v>1.14100100100114E+23</v>
      </c>
    </row>
    <row r="129" spans="1:34" ht="14.25">
      <c r="A129" s="13" t="s">
        <v>135</v>
      </c>
      <c r="B129" s="18" t="s">
        <v>302</v>
      </c>
      <c r="C129" s="15">
        <v>96</v>
      </c>
      <c r="D129" s="16">
        <f>HLOOKUP(C129,Sheet3!$A$1:$CX$7,2)</f>
        <v>5</v>
      </c>
      <c r="E129" s="17"/>
      <c r="F129" s="14">
        <f>HLOOKUP(E129,Sheet3!$A$1:$CX$7,3)</f>
        <v>0</v>
      </c>
      <c r="G129" s="15"/>
      <c r="H129" s="16">
        <f>HLOOKUP(G129,Sheet3!$A$1:$CX$7,2)</f>
        <v>0</v>
      </c>
      <c r="I129" s="17"/>
      <c r="J129" s="18">
        <f>HLOOKUP(I129,Sheet3!$A$1:$CX$7,3)</f>
        <v>0</v>
      </c>
      <c r="K129" s="15"/>
      <c r="L129" s="16">
        <f>HLOOKUP(K129,Sheet3!$A$1:$CX$7,4)</f>
        <v>0</v>
      </c>
      <c r="M129" s="17"/>
      <c r="N129" s="14">
        <f>HLOOKUP(M129,Sheet3!$A$1:$CX$7,5)</f>
        <v>0</v>
      </c>
      <c r="O129" s="19"/>
      <c r="P129" s="16">
        <f>HLOOKUP(O129,Sheet3!$A$1:$CX$7,6)</f>
        <v>0</v>
      </c>
      <c r="Q129" s="17"/>
      <c r="R129" s="18">
        <f>HLOOKUP(Q129,Sheet3!$A$1:$CX$7,7)</f>
        <v>0</v>
      </c>
      <c r="S129" s="15"/>
      <c r="T129" s="16">
        <f>HLOOKUP(S129,Sheet3!$A$1:$CX$7,4)</f>
        <v>0</v>
      </c>
      <c r="U129" s="17"/>
      <c r="V129" s="14">
        <f>HLOOKUP(U129,Sheet3!$A$1:$CX$7,5)</f>
        <v>0</v>
      </c>
      <c r="W129" s="19"/>
      <c r="X129" s="16">
        <f>HLOOKUP(W129,Sheet3!$A$1:$CX$7,6)</f>
        <v>0</v>
      </c>
      <c r="Y129" s="17"/>
      <c r="Z129" s="18">
        <f>HLOOKUP(Y129,Sheet3!$A$1:$CX$7,7)</f>
        <v>0</v>
      </c>
      <c r="AA129" s="15">
        <v>94</v>
      </c>
      <c r="AB129" s="16">
        <f>HLOOKUP(AA129,Sheet3!$A$1:$CX$7,2)</f>
        <v>7</v>
      </c>
      <c r="AC129" s="17"/>
      <c r="AD129" s="14">
        <f>HLOOKUP(AC129,Sheet3!$A$1:$CX$7,3)</f>
        <v>0</v>
      </c>
      <c r="AE129" s="20">
        <f t="shared" si="14"/>
        <v>12</v>
      </c>
      <c r="AF129" s="21">
        <f t="shared" si="10"/>
        <v>125</v>
      </c>
      <c r="AH129" s="1">
        <f t="shared" si="15"/>
        <v>1.12100100107105E+23</v>
      </c>
    </row>
    <row r="130" spans="1:34" ht="14.25">
      <c r="A130" s="13" t="s">
        <v>403</v>
      </c>
      <c r="B130" s="18" t="s">
        <v>432</v>
      </c>
      <c r="C130" s="15"/>
      <c r="D130" s="16">
        <f>HLOOKUP(C130,Sheet3!$A$1:$CX$7,2)</f>
        <v>0</v>
      </c>
      <c r="E130" s="17"/>
      <c r="F130" s="14">
        <f>HLOOKUP(E130,Sheet3!$A$1:$CX$7,3)</f>
        <v>0</v>
      </c>
      <c r="G130" s="15"/>
      <c r="H130" s="16">
        <f>HLOOKUP(G130,Sheet3!$A$1:$CX$7,2)</f>
        <v>0</v>
      </c>
      <c r="I130" s="17"/>
      <c r="J130" s="18">
        <f>HLOOKUP(I130,Sheet3!$A$1:$CX$7,3)</f>
        <v>0</v>
      </c>
      <c r="K130" s="15"/>
      <c r="L130" s="16">
        <f>HLOOKUP(K130,Sheet3!$A$1:$CX$7,4)</f>
        <v>0</v>
      </c>
      <c r="M130" s="17"/>
      <c r="N130" s="14">
        <f>HLOOKUP(M130,Sheet3!$A$1:$CX$7,5)</f>
        <v>0</v>
      </c>
      <c r="O130" s="19"/>
      <c r="P130" s="16">
        <f>HLOOKUP(O130,Sheet3!$A$1:$CX$7,6)</f>
        <v>0</v>
      </c>
      <c r="Q130" s="17"/>
      <c r="R130" s="18">
        <f>HLOOKUP(Q130,Sheet3!$A$1:$CX$7,7)</f>
        <v>0</v>
      </c>
      <c r="S130" s="15"/>
      <c r="T130" s="16">
        <f>HLOOKUP(S130,Sheet3!$A$1:$CX$7,4)</f>
        <v>0</v>
      </c>
      <c r="U130" s="17"/>
      <c r="V130" s="14">
        <f>HLOOKUP(U130,Sheet3!$A$1:$CX$7,5)</f>
        <v>0</v>
      </c>
      <c r="W130" s="19"/>
      <c r="X130" s="16">
        <f>HLOOKUP(W130,Sheet3!$A$1:$CX$7,6)</f>
        <v>0</v>
      </c>
      <c r="Y130" s="17"/>
      <c r="Z130" s="18">
        <f>HLOOKUP(Y130,Sheet3!$A$1:$CX$7,7)</f>
        <v>0</v>
      </c>
      <c r="AA130" s="15">
        <v>90</v>
      </c>
      <c r="AB130" s="16">
        <f>HLOOKUP(AA130,Sheet3!$A$1:$CX$7,2)</f>
        <v>11</v>
      </c>
      <c r="AC130" s="17"/>
      <c r="AD130" s="14">
        <f>HLOOKUP(AC130,Sheet3!$A$1:$CX$7,3)</f>
        <v>0</v>
      </c>
      <c r="AE130" s="20">
        <f t="shared" si="14"/>
        <v>11</v>
      </c>
      <c r="AF130" s="21">
        <f t="shared" si="10"/>
        <v>126</v>
      </c>
      <c r="AH130" s="1">
        <f t="shared" si="15"/>
        <v>1.111001001111E+23</v>
      </c>
    </row>
    <row r="131" spans="1:34" ht="14.25">
      <c r="A131" s="13" t="s">
        <v>7</v>
      </c>
      <c r="B131" s="18" t="s">
        <v>296</v>
      </c>
      <c r="C131" s="15">
        <v>90</v>
      </c>
      <c r="D131" s="16">
        <f>HLOOKUP(C131,Sheet3!$A$1:$CX$7,2)</f>
        <v>11</v>
      </c>
      <c r="E131" s="17"/>
      <c r="F131" s="14">
        <f>HLOOKUP(E131,Sheet3!$A$1:$CX$7,3)</f>
        <v>0</v>
      </c>
      <c r="G131" s="15"/>
      <c r="H131" s="16">
        <f>HLOOKUP(G131,Sheet3!$A$1:$CX$7,2)</f>
        <v>0</v>
      </c>
      <c r="I131" s="17"/>
      <c r="J131" s="18">
        <f>HLOOKUP(I131,Sheet3!$A$1:$CX$7,3)</f>
        <v>0</v>
      </c>
      <c r="K131" s="15"/>
      <c r="L131" s="16">
        <f>HLOOKUP(K131,Sheet3!$A$1:$CX$7,4)</f>
        <v>0</v>
      </c>
      <c r="M131" s="17"/>
      <c r="N131" s="14">
        <f>HLOOKUP(M131,Sheet3!$A$1:$CX$7,5)</f>
        <v>0</v>
      </c>
      <c r="O131" s="19"/>
      <c r="P131" s="16">
        <f>HLOOKUP(O131,Sheet3!$A$1:$CX$7,6)</f>
        <v>0</v>
      </c>
      <c r="Q131" s="17"/>
      <c r="R131" s="18">
        <f>HLOOKUP(Q131,Sheet3!$A$1:$CX$7,7)</f>
        <v>0</v>
      </c>
      <c r="S131" s="15"/>
      <c r="T131" s="16">
        <f>HLOOKUP(S131,Sheet3!$A$1:$CX$7,4)</f>
        <v>0</v>
      </c>
      <c r="U131" s="17"/>
      <c r="V131" s="14">
        <f>HLOOKUP(U131,Sheet3!$A$1:$CX$7,5)</f>
        <v>0</v>
      </c>
      <c r="W131" s="19"/>
      <c r="X131" s="16">
        <f>HLOOKUP(W131,Sheet3!$A$1:$CX$7,6)</f>
        <v>0</v>
      </c>
      <c r="Y131" s="17"/>
      <c r="Z131" s="18">
        <f>HLOOKUP(Y131,Sheet3!$A$1:$CX$7,7)</f>
        <v>0</v>
      </c>
      <c r="AA131" s="15"/>
      <c r="AB131" s="16">
        <f>HLOOKUP(AA131,Sheet3!$A$1:$CX$7,2)</f>
        <v>0</v>
      </c>
      <c r="AC131" s="17"/>
      <c r="AD131" s="14">
        <f>HLOOKUP(AC131,Sheet3!$A$1:$CX$7,3)</f>
        <v>0</v>
      </c>
      <c r="AE131" s="20">
        <f t="shared" si="14"/>
        <v>11</v>
      </c>
      <c r="AF131" s="21">
        <f t="shared" si="10"/>
        <v>127</v>
      </c>
      <c r="AH131" s="1">
        <f t="shared" si="15"/>
        <v>1.11100100100111E+23</v>
      </c>
    </row>
    <row r="132" spans="1:34" ht="14.25">
      <c r="A132" s="13" t="s">
        <v>59</v>
      </c>
      <c r="B132" s="18" t="s">
        <v>297</v>
      </c>
      <c r="C132" s="15">
        <v>91</v>
      </c>
      <c r="D132" s="16">
        <f>HLOOKUP(C132,Sheet3!$A$1:$CX$7,2)</f>
        <v>10</v>
      </c>
      <c r="E132" s="17"/>
      <c r="F132" s="14">
        <f>HLOOKUP(E132,Sheet3!$A$1:$CX$7,3)</f>
        <v>0</v>
      </c>
      <c r="G132" s="15"/>
      <c r="H132" s="16">
        <f>HLOOKUP(G132,Sheet3!$A$1:$CX$7,2)</f>
        <v>0</v>
      </c>
      <c r="I132" s="17"/>
      <c r="J132" s="18">
        <f>HLOOKUP(I132,Sheet3!$A$1:$CX$7,3)</f>
        <v>0</v>
      </c>
      <c r="K132" s="15"/>
      <c r="L132" s="16">
        <f>HLOOKUP(K132,Sheet3!$A$1:$CX$7,4)</f>
        <v>0</v>
      </c>
      <c r="M132" s="17"/>
      <c r="N132" s="14">
        <f>HLOOKUP(M132,Sheet3!$A$1:$CX$7,5)</f>
        <v>0</v>
      </c>
      <c r="O132" s="19"/>
      <c r="P132" s="16">
        <f>HLOOKUP(O132,Sheet3!$A$1:$CX$7,6)</f>
        <v>0</v>
      </c>
      <c r="Q132" s="17"/>
      <c r="R132" s="18">
        <f>HLOOKUP(Q132,Sheet3!$A$1:$CX$7,7)</f>
        <v>0</v>
      </c>
      <c r="S132" s="15"/>
      <c r="T132" s="16">
        <f>HLOOKUP(S132,Sheet3!$A$1:$CX$7,4)</f>
        <v>0</v>
      </c>
      <c r="U132" s="17"/>
      <c r="V132" s="14">
        <f>HLOOKUP(U132,Sheet3!$A$1:$CX$7,5)</f>
        <v>0</v>
      </c>
      <c r="W132" s="19"/>
      <c r="X132" s="16">
        <f>HLOOKUP(W132,Sheet3!$A$1:$CX$7,6)</f>
        <v>0</v>
      </c>
      <c r="Y132" s="17"/>
      <c r="Z132" s="18">
        <f>HLOOKUP(Y132,Sheet3!$A$1:$CX$7,7)</f>
        <v>0</v>
      </c>
      <c r="AA132" s="15"/>
      <c r="AB132" s="16">
        <f>HLOOKUP(AA132,Sheet3!$A$1:$CX$7,2)</f>
        <v>0</v>
      </c>
      <c r="AC132" s="17"/>
      <c r="AD132" s="14">
        <f>HLOOKUP(AC132,Sheet3!$A$1:$CX$7,3)</f>
        <v>0</v>
      </c>
      <c r="AE132" s="20">
        <f t="shared" si="14"/>
        <v>10</v>
      </c>
      <c r="AF132" s="21">
        <f t="shared" si="10"/>
        <v>128</v>
      </c>
      <c r="AH132" s="1">
        <f t="shared" si="15"/>
        <v>1.1010010010011E+23</v>
      </c>
    </row>
    <row r="133" spans="1:34" ht="14.25">
      <c r="A133" s="13" t="s">
        <v>43</v>
      </c>
      <c r="B133" s="18" t="s">
        <v>299</v>
      </c>
      <c r="C133" s="15">
        <v>93</v>
      </c>
      <c r="D133" s="16">
        <f>HLOOKUP(C133,Sheet3!$A$1:$CX$7,2)</f>
        <v>8</v>
      </c>
      <c r="E133" s="17"/>
      <c r="F133" s="14">
        <f>HLOOKUP(E133,Sheet3!$A$1:$CX$7,3)</f>
        <v>0</v>
      </c>
      <c r="G133" s="15"/>
      <c r="H133" s="16">
        <f>HLOOKUP(G133,Sheet3!$A$1:$CX$7,2)</f>
        <v>0</v>
      </c>
      <c r="I133" s="17"/>
      <c r="J133" s="18">
        <f>HLOOKUP(I133,Sheet3!$A$1:$CX$7,3)</f>
        <v>0</v>
      </c>
      <c r="K133" s="15"/>
      <c r="L133" s="16">
        <f>HLOOKUP(K133,Sheet3!$A$1:$CX$7,4)</f>
        <v>0</v>
      </c>
      <c r="M133" s="17"/>
      <c r="N133" s="14">
        <f>HLOOKUP(M133,Sheet3!$A$1:$CX$7,5)</f>
        <v>0</v>
      </c>
      <c r="O133" s="19"/>
      <c r="P133" s="16">
        <f>HLOOKUP(O133,Sheet3!$A$1:$CX$7,6)</f>
        <v>0</v>
      </c>
      <c r="Q133" s="17"/>
      <c r="R133" s="18">
        <f>HLOOKUP(Q133,Sheet3!$A$1:$CX$7,7)</f>
        <v>0</v>
      </c>
      <c r="S133" s="15"/>
      <c r="T133" s="16">
        <f>HLOOKUP(S133,Sheet3!$A$1:$CX$7,4)</f>
        <v>0</v>
      </c>
      <c r="U133" s="17"/>
      <c r="V133" s="14">
        <f>HLOOKUP(U133,Sheet3!$A$1:$CX$7,5)</f>
        <v>0</v>
      </c>
      <c r="W133" s="19"/>
      <c r="X133" s="16">
        <f>HLOOKUP(W133,Sheet3!$A$1:$CX$7,6)</f>
        <v>0</v>
      </c>
      <c r="Y133" s="17"/>
      <c r="Z133" s="18">
        <f>HLOOKUP(Y133,Sheet3!$A$1:$CX$7,7)</f>
        <v>0</v>
      </c>
      <c r="AA133" s="15"/>
      <c r="AB133" s="16">
        <f>HLOOKUP(AA133,Sheet3!$A$1:$CX$7,2)</f>
        <v>0</v>
      </c>
      <c r="AC133" s="17"/>
      <c r="AD133" s="14">
        <f>HLOOKUP(AC133,Sheet3!$A$1:$CX$7,3)</f>
        <v>0</v>
      </c>
      <c r="AE133" s="20">
        <f t="shared" si="14"/>
        <v>8</v>
      </c>
      <c r="AF133" s="21">
        <f aca="true" t="shared" si="16" ref="AF133:AF143">RANK(AH133,$AH$5:$AH$143)</f>
        <v>129</v>
      </c>
      <c r="AH133" s="1">
        <f t="shared" si="15"/>
        <v>1.08100100100108E+23</v>
      </c>
    </row>
    <row r="134" spans="1:34" ht="14.25">
      <c r="A134" s="13" t="s">
        <v>428</v>
      </c>
      <c r="B134" s="18" t="s">
        <v>433</v>
      </c>
      <c r="C134" s="15"/>
      <c r="D134" s="16">
        <f>HLOOKUP(C134,Sheet3!$A$1:$CX$7,2)</f>
        <v>0</v>
      </c>
      <c r="E134" s="17"/>
      <c r="F134" s="14">
        <f>HLOOKUP(E134,Sheet3!$A$1:$CX$7,3)</f>
        <v>0</v>
      </c>
      <c r="G134" s="15"/>
      <c r="H134" s="16">
        <f>HLOOKUP(G134,Sheet3!$A$1:$CX$7,2)</f>
        <v>0</v>
      </c>
      <c r="I134" s="17"/>
      <c r="J134" s="18">
        <f>HLOOKUP(I134,Sheet3!$A$1:$CX$7,3)</f>
        <v>0</v>
      </c>
      <c r="K134" s="15"/>
      <c r="L134" s="16">
        <f>HLOOKUP(K134,Sheet3!$A$1:$CX$7,4)</f>
        <v>0</v>
      </c>
      <c r="M134" s="17"/>
      <c r="N134" s="14">
        <f>HLOOKUP(M134,Sheet3!$A$1:$CX$7,5)</f>
        <v>0</v>
      </c>
      <c r="O134" s="19"/>
      <c r="P134" s="16">
        <f>HLOOKUP(O134,Sheet3!$A$1:$CX$7,6)</f>
        <v>0</v>
      </c>
      <c r="Q134" s="17"/>
      <c r="R134" s="18">
        <f>HLOOKUP(Q134,Sheet3!$A$1:$CX$7,7)</f>
        <v>0</v>
      </c>
      <c r="S134" s="15"/>
      <c r="T134" s="16">
        <f>HLOOKUP(S134,Sheet3!$A$1:$CX$7,4)</f>
        <v>0</v>
      </c>
      <c r="U134" s="17"/>
      <c r="V134" s="14">
        <f>HLOOKUP(U134,Sheet3!$A$1:$CX$7,5)</f>
        <v>0</v>
      </c>
      <c r="W134" s="19"/>
      <c r="X134" s="16">
        <f>HLOOKUP(W134,Sheet3!$A$1:$CX$7,6)</f>
        <v>0</v>
      </c>
      <c r="Y134" s="17"/>
      <c r="Z134" s="18">
        <f>HLOOKUP(Y134,Sheet3!$A$1:$CX$7,7)</f>
        <v>0</v>
      </c>
      <c r="AA134" s="15">
        <v>94</v>
      </c>
      <c r="AB134" s="16">
        <f>HLOOKUP(AA134,Sheet3!$A$1:$CX$7,2)</f>
        <v>7</v>
      </c>
      <c r="AC134" s="17"/>
      <c r="AD134" s="14">
        <f>HLOOKUP(AC134,Sheet3!$A$1:$CX$7,3)</f>
        <v>0</v>
      </c>
      <c r="AE134" s="20">
        <f t="shared" si="14"/>
        <v>7</v>
      </c>
      <c r="AF134" s="21">
        <f t="shared" si="16"/>
        <v>130</v>
      </c>
      <c r="AH134" s="1">
        <f t="shared" si="15"/>
        <v>1.071001001071E+23</v>
      </c>
    </row>
    <row r="135" spans="1:34" ht="14.25">
      <c r="A135" s="13" t="s">
        <v>16</v>
      </c>
      <c r="B135" s="18" t="s">
        <v>300</v>
      </c>
      <c r="C135" s="15">
        <v>94</v>
      </c>
      <c r="D135" s="16">
        <f>HLOOKUP(C135,Sheet3!$A$1:$CX$7,2)</f>
        <v>7</v>
      </c>
      <c r="E135" s="17"/>
      <c r="F135" s="14">
        <f>HLOOKUP(E135,Sheet3!$A$1:$CX$7,3)</f>
        <v>0</v>
      </c>
      <c r="G135" s="15"/>
      <c r="H135" s="16">
        <f>HLOOKUP(G135,Sheet3!$A$1:$CX$7,2)</f>
        <v>0</v>
      </c>
      <c r="I135" s="17"/>
      <c r="J135" s="18">
        <f>HLOOKUP(I135,Sheet3!$A$1:$CX$7,3)</f>
        <v>0</v>
      </c>
      <c r="K135" s="15"/>
      <c r="L135" s="16">
        <f>HLOOKUP(K135,Sheet3!$A$1:$CX$7,4)</f>
        <v>0</v>
      </c>
      <c r="M135" s="17"/>
      <c r="N135" s="14">
        <f>HLOOKUP(M135,Sheet3!$A$1:$CX$7,5)</f>
        <v>0</v>
      </c>
      <c r="O135" s="19"/>
      <c r="P135" s="16">
        <f>HLOOKUP(O135,Sheet3!$A$1:$CX$7,6)</f>
        <v>0</v>
      </c>
      <c r="Q135" s="17"/>
      <c r="R135" s="18">
        <f>HLOOKUP(Q135,Sheet3!$A$1:$CX$7,7)</f>
        <v>0</v>
      </c>
      <c r="S135" s="15"/>
      <c r="T135" s="16">
        <f>HLOOKUP(S135,Sheet3!$A$1:$CX$7,4)</f>
        <v>0</v>
      </c>
      <c r="U135" s="17"/>
      <c r="V135" s="14">
        <f>HLOOKUP(U135,Sheet3!$A$1:$CX$7,5)</f>
        <v>0</v>
      </c>
      <c r="W135" s="19"/>
      <c r="X135" s="16">
        <f>HLOOKUP(W135,Sheet3!$A$1:$CX$7,6)</f>
        <v>0</v>
      </c>
      <c r="Y135" s="17"/>
      <c r="Z135" s="18">
        <f>HLOOKUP(Y135,Sheet3!$A$1:$CX$7,7)</f>
        <v>0</v>
      </c>
      <c r="AA135" s="15"/>
      <c r="AB135" s="16">
        <f>HLOOKUP(AA135,Sheet3!$A$1:$CX$7,2)</f>
        <v>0</v>
      </c>
      <c r="AC135" s="17"/>
      <c r="AD135" s="14">
        <f>HLOOKUP(AC135,Sheet3!$A$1:$CX$7,3)</f>
        <v>0</v>
      </c>
      <c r="AE135" s="20">
        <f t="shared" si="14"/>
        <v>7</v>
      </c>
      <c r="AF135" s="21">
        <f t="shared" si="16"/>
        <v>131</v>
      </c>
      <c r="AH135" s="1">
        <f t="shared" si="15"/>
        <v>1.07100100100107E+23</v>
      </c>
    </row>
    <row r="136" spans="1:34" ht="14.25">
      <c r="A136" s="13" t="s">
        <v>59</v>
      </c>
      <c r="B136" s="18" t="s">
        <v>301</v>
      </c>
      <c r="C136" s="15">
        <v>95</v>
      </c>
      <c r="D136" s="16">
        <f>HLOOKUP(C136,Sheet3!$A$1:$CX$7,2)</f>
        <v>6</v>
      </c>
      <c r="E136" s="17"/>
      <c r="F136" s="14">
        <f>HLOOKUP(E136,Sheet3!$A$1:$CX$7,3)</f>
        <v>0</v>
      </c>
      <c r="G136" s="15"/>
      <c r="H136" s="16">
        <f>HLOOKUP(G136,Sheet3!$A$1:$CX$7,2)</f>
        <v>0</v>
      </c>
      <c r="I136" s="17"/>
      <c r="J136" s="18">
        <f>HLOOKUP(I136,Sheet3!$A$1:$CX$7,3)</f>
        <v>0</v>
      </c>
      <c r="K136" s="15"/>
      <c r="L136" s="16">
        <f>HLOOKUP(K136,Sheet3!$A$1:$CX$7,4)</f>
        <v>0</v>
      </c>
      <c r="M136" s="17"/>
      <c r="N136" s="14">
        <f>HLOOKUP(M136,Sheet3!$A$1:$CX$7,5)</f>
        <v>0</v>
      </c>
      <c r="O136" s="19"/>
      <c r="P136" s="16">
        <f>HLOOKUP(O136,Sheet3!$A$1:$CX$7,6)</f>
        <v>0</v>
      </c>
      <c r="Q136" s="17"/>
      <c r="R136" s="18">
        <f>HLOOKUP(Q136,Sheet3!$A$1:$CX$7,7)</f>
        <v>0</v>
      </c>
      <c r="S136" s="15"/>
      <c r="T136" s="16">
        <f>HLOOKUP(S136,Sheet3!$A$1:$CX$7,4)</f>
        <v>0</v>
      </c>
      <c r="U136" s="17"/>
      <c r="V136" s="14">
        <f>HLOOKUP(U136,Sheet3!$A$1:$CX$7,5)</f>
        <v>0</v>
      </c>
      <c r="W136" s="19"/>
      <c r="X136" s="16">
        <f>HLOOKUP(W136,Sheet3!$A$1:$CX$7,6)</f>
        <v>0</v>
      </c>
      <c r="Y136" s="17"/>
      <c r="Z136" s="18">
        <f>HLOOKUP(Y136,Sheet3!$A$1:$CX$7,7)</f>
        <v>0</v>
      </c>
      <c r="AA136" s="15"/>
      <c r="AB136" s="16">
        <f>HLOOKUP(AA136,Sheet3!$A$1:$CX$7,2)</f>
        <v>0</v>
      </c>
      <c r="AC136" s="17"/>
      <c r="AD136" s="14">
        <f>HLOOKUP(AC136,Sheet3!$A$1:$CX$7,3)</f>
        <v>0</v>
      </c>
      <c r="AE136" s="20">
        <f t="shared" si="14"/>
        <v>6</v>
      </c>
      <c r="AF136" s="21">
        <f t="shared" si="16"/>
        <v>132</v>
      </c>
      <c r="AH136" s="1">
        <f t="shared" si="15"/>
        <v>1.06100100100106E+23</v>
      </c>
    </row>
    <row r="137" spans="1:34" ht="14.25">
      <c r="A137" s="13" t="s">
        <v>417</v>
      </c>
      <c r="B137" s="18" t="s">
        <v>434</v>
      </c>
      <c r="C137" s="15"/>
      <c r="D137" s="16">
        <f>HLOOKUP(C137,Sheet3!$A$1:$CX$7,2)</f>
        <v>0</v>
      </c>
      <c r="E137" s="17"/>
      <c r="F137" s="14">
        <f>HLOOKUP(E137,Sheet3!$A$1:$CX$7,3)</f>
        <v>0</v>
      </c>
      <c r="G137" s="15"/>
      <c r="H137" s="16">
        <f>HLOOKUP(G137,Sheet3!$A$1:$CX$7,2)</f>
        <v>0</v>
      </c>
      <c r="I137" s="17"/>
      <c r="J137" s="18">
        <f>HLOOKUP(I137,Sheet3!$A$1:$CX$7,3)</f>
        <v>0</v>
      </c>
      <c r="K137" s="15"/>
      <c r="L137" s="16">
        <f>HLOOKUP(K137,Sheet3!$A$1:$CX$7,4)</f>
        <v>0</v>
      </c>
      <c r="M137" s="17"/>
      <c r="N137" s="14">
        <f>HLOOKUP(M137,Sheet3!$A$1:$CX$7,5)</f>
        <v>0</v>
      </c>
      <c r="O137" s="19"/>
      <c r="P137" s="16">
        <f>HLOOKUP(O137,Sheet3!$A$1:$CX$7,6)</f>
        <v>0</v>
      </c>
      <c r="Q137" s="17"/>
      <c r="R137" s="18">
        <f>HLOOKUP(Q137,Sheet3!$A$1:$CX$7,7)</f>
        <v>0</v>
      </c>
      <c r="S137" s="15"/>
      <c r="T137" s="16">
        <f>HLOOKUP(S137,Sheet3!$A$1:$CX$7,4)</f>
        <v>0</v>
      </c>
      <c r="U137" s="17"/>
      <c r="V137" s="14">
        <f>HLOOKUP(U137,Sheet3!$A$1:$CX$7,5)</f>
        <v>0</v>
      </c>
      <c r="W137" s="19"/>
      <c r="X137" s="16">
        <f>HLOOKUP(W137,Sheet3!$A$1:$CX$7,6)</f>
        <v>0</v>
      </c>
      <c r="Y137" s="17"/>
      <c r="Z137" s="18">
        <f>HLOOKUP(Y137,Sheet3!$A$1:$CX$7,7)</f>
        <v>0</v>
      </c>
      <c r="AA137" s="15">
        <v>97</v>
      </c>
      <c r="AB137" s="16">
        <f>HLOOKUP(AA137,Sheet3!$A$1:$CX$7,2)</f>
        <v>4</v>
      </c>
      <c r="AC137" s="17"/>
      <c r="AD137" s="14">
        <f>HLOOKUP(AC137,Sheet3!$A$1:$CX$7,3)</f>
        <v>0</v>
      </c>
      <c r="AE137" s="20">
        <f t="shared" si="14"/>
        <v>4</v>
      </c>
      <c r="AF137" s="21">
        <f t="shared" si="16"/>
        <v>133</v>
      </c>
      <c r="AH137" s="1">
        <f t="shared" si="15"/>
        <v>1.041001001041E+23</v>
      </c>
    </row>
    <row r="138" spans="1:34" ht="14.25">
      <c r="A138" s="13" t="s">
        <v>292</v>
      </c>
      <c r="B138" s="18" t="s">
        <v>303</v>
      </c>
      <c r="C138" s="15">
        <v>97</v>
      </c>
      <c r="D138" s="16">
        <f>HLOOKUP(C138,Sheet3!$A$1:$CX$7,2)</f>
        <v>4</v>
      </c>
      <c r="E138" s="17"/>
      <c r="F138" s="14">
        <f>HLOOKUP(E138,Sheet3!$A$1:$CX$7,3)</f>
        <v>0</v>
      </c>
      <c r="G138" s="15"/>
      <c r="H138" s="16">
        <f>HLOOKUP(G138,Sheet3!$A$1:$CX$7,2)</f>
        <v>0</v>
      </c>
      <c r="I138" s="17"/>
      <c r="J138" s="18">
        <f>HLOOKUP(I138,Sheet3!$A$1:$CX$7,3)</f>
        <v>0</v>
      </c>
      <c r="K138" s="15"/>
      <c r="L138" s="16">
        <f>HLOOKUP(K138,Sheet3!$A$1:$CX$7,4)</f>
        <v>0</v>
      </c>
      <c r="M138" s="17"/>
      <c r="N138" s="14">
        <f>HLOOKUP(M138,Sheet3!$A$1:$CX$7,5)</f>
        <v>0</v>
      </c>
      <c r="O138" s="19"/>
      <c r="P138" s="16">
        <f>HLOOKUP(O138,Sheet3!$A$1:$CX$7,6)</f>
        <v>0</v>
      </c>
      <c r="Q138" s="17"/>
      <c r="R138" s="18">
        <f>HLOOKUP(Q138,Sheet3!$A$1:$CX$7,7)</f>
        <v>0</v>
      </c>
      <c r="S138" s="15"/>
      <c r="T138" s="16">
        <f>HLOOKUP(S138,Sheet3!$A$1:$CX$7,4)</f>
        <v>0</v>
      </c>
      <c r="U138" s="17"/>
      <c r="V138" s="14">
        <f>HLOOKUP(U138,Sheet3!$A$1:$CX$7,5)</f>
        <v>0</v>
      </c>
      <c r="W138" s="19"/>
      <c r="X138" s="16">
        <f>HLOOKUP(W138,Sheet3!$A$1:$CX$7,6)</f>
        <v>0</v>
      </c>
      <c r="Y138" s="17"/>
      <c r="Z138" s="18">
        <f>HLOOKUP(Y138,Sheet3!$A$1:$CX$7,7)</f>
        <v>0</v>
      </c>
      <c r="AA138" s="15"/>
      <c r="AB138" s="16">
        <f>HLOOKUP(AA138,Sheet3!$A$1:$CX$7,2)</f>
        <v>0</v>
      </c>
      <c r="AC138" s="17"/>
      <c r="AD138" s="14">
        <f>HLOOKUP(AC138,Sheet3!$A$1:$CX$7,3)</f>
        <v>0</v>
      </c>
      <c r="AE138" s="20">
        <f t="shared" si="14"/>
        <v>4</v>
      </c>
      <c r="AF138" s="21">
        <f t="shared" si="16"/>
        <v>134</v>
      </c>
      <c r="AH138" s="1">
        <f t="shared" si="15"/>
        <v>1.04100100100104E+23</v>
      </c>
    </row>
    <row r="139" spans="1:34" ht="14.25">
      <c r="A139" s="13" t="s">
        <v>395</v>
      </c>
      <c r="B139" s="18" t="s">
        <v>435</v>
      </c>
      <c r="C139" s="15"/>
      <c r="D139" s="16">
        <f>HLOOKUP(C139,Sheet3!$A$1:$CX$7,2)</f>
        <v>0</v>
      </c>
      <c r="E139" s="17"/>
      <c r="F139" s="14">
        <f>HLOOKUP(E139,Sheet3!$A$1:$CX$7,3)</f>
        <v>0</v>
      </c>
      <c r="G139" s="15"/>
      <c r="H139" s="16">
        <f>HLOOKUP(G139,Sheet3!$A$1:$CX$7,2)</f>
        <v>0</v>
      </c>
      <c r="I139" s="17"/>
      <c r="J139" s="18">
        <f>HLOOKUP(I139,Sheet3!$A$1:$CX$7,3)</f>
        <v>0</v>
      </c>
      <c r="K139" s="15"/>
      <c r="L139" s="16">
        <f>HLOOKUP(K139,Sheet3!$A$1:$CX$7,4)</f>
        <v>0</v>
      </c>
      <c r="M139" s="17"/>
      <c r="N139" s="14">
        <f>HLOOKUP(M139,Sheet3!$A$1:$CX$7,5)</f>
        <v>0</v>
      </c>
      <c r="O139" s="19"/>
      <c r="P139" s="16">
        <f>HLOOKUP(O139,Sheet3!$A$1:$CX$7,6)</f>
        <v>0</v>
      </c>
      <c r="Q139" s="17"/>
      <c r="R139" s="18">
        <f>HLOOKUP(Q139,Sheet3!$A$1:$CX$7,7)</f>
        <v>0</v>
      </c>
      <c r="S139" s="15"/>
      <c r="T139" s="16">
        <f>HLOOKUP(S139,Sheet3!$A$1:$CX$7,4)</f>
        <v>0</v>
      </c>
      <c r="U139" s="17"/>
      <c r="V139" s="14">
        <f>HLOOKUP(U139,Sheet3!$A$1:$CX$7,5)</f>
        <v>0</v>
      </c>
      <c r="W139" s="19"/>
      <c r="X139" s="16">
        <f>HLOOKUP(W139,Sheet3!$A$1:$CX$7,6)</f>
        <v>0</v>
      </c>
      <c r="Y139" s="17"/>
      <c r="Z139" s="18">
        <f>HLOOKUP(Y139,Sheet3!$A$1:$CX$7,7)</f>
        <v>0</v>
      </c>
      <c r="AA139" s="15">
        <v>98</v>
      </c>
      <c r="AB139" s="16">
        <f>HLOOKUP(AA139,Sheet3!$A$1:$CX$7,2)</f>
        <v>3</v>
      </c>
      <c r="AC139" s="17"/>
      <c r="AD139" s="14">
        <f>HLOOKUP(AC139,Sheet3!$A$1:$CX$7,3)</f>
        <v>0</v>
      </c>
      <c r="AE139" s="20">
        <f t="shared" si="14"/>
        <v>3</v>
      </c>
      <c r="AF139" s="21">
        <f t="shared" si="16"/>
        <v>135</v>
      </c>
      <c r="AH139" s="1">
        <f t="shared" si="15"/>
        <v>1.031001001031E+23</v>
      </c>
    </row>
    <row r="140" spans="1:34" ht="14.25">
      <c r="A140" s="13" t="s">
        <v>292</v>
      </c>
      <c r="B140" s="18" t="s">
        <v>305</v>
      </c>
      <c r="C140" s="15">
        <v>99</v>
      </c>
      <c r="D140" s="16">
        <f>HLOOKUP(C140,Sheet3!$A$1:$CX$7,2)</f>
        <v>2</v>
      </c>
      <c r="E140" s="17"/>
      <c r="F140" s="14">
        <f>HLOOKUP(E140,Sheet3!$A$1:$CX$7,3)</f>
        <v>0</v>
      </c>
      <c r="G140" s="15"/>
      <c r="H140" s="16">
        <f>HLOOKUP(G140,Sheet3!$A$1:$CX$7,2)</f>
        <v>0</v>
      </c>
      <c r="I140" s="17"/>
      <c r="J140" s="18">
        <f>HLOOKUP(I140,Sheet3!$A$1:$CX$7,3)</f>
        <v>0</v>
      </c>
      <c r="K140" s="15"/>
      <c r="L140" s="16">
        <f>HLOOKUP(K140,Sheet3!$A$1:$CX$7,4)</f>
        <v>0</v>
      </c>
      <c r="M140" s="17"/>
      <c r="N140" s="14">
        <f>HLOOKUP(M140,Sheet3!$A$1:$CX$7,5)</f>
        <v>0</v>
      </c>
      <c r="O140" s="19"/>
      <c r="P140" s="16">
        <f>HLOOKUP(O140,Sheet3!$A$1:$CX$7,6)</f>
        <v>0</v>
      </c>
      <c r="Q140" s="17"/>
      <c r="R140" s="18">
        <f>HLOOKUP(Q140,Sheet3!$A$1:$CX$7,7)</f>
        <v>0</v>
      </c>
      <c r="S140" s="15"/>
      <c r="T140" s="16">
        <f>HLOOKUP(S140,Sheet3!$A$1:$CX$7,4)</f>
        <v>0</v>
      </c>
      <c r="U140" s="17"/>
      <c r="V140" s="14">
        <f>HLOOKUP(U140,Sheet3!$A$1:$CX$7,5)</f>
        <v>0</v>
      </c>
      <c r="W140" s="19"/>
      <c r="X140" s="16">
        <f>HLOOKUP(W140,Sheet3!$A$1:$CX$7,6)</f>
        <v>0</v>
      </c>
      <c r="Y140" s="17"/>
      <c r="Z140" s="18">
        <f>HLOOKUP(Y140,Sheet3!$A$1:$CX$7,7)</f>
        <v>0</v>
      </c>
      <c r="AA140" s="15"/>
      <c r="AB140" s="16">
        <f>HLOOKUP(AA140,Sheet3!$A$1:$CX$7,2)</f>
        <v>0</v>
      </c>
      <c r="AC140" s="17"/>
      <c r="AD140" s="14">
        <f>HLOOKUP(AC140,Sheet3!$A$1:$CX$7,3)</f>
        <v>0</v>
      </c>
      <c r="AE140" s="20">
        <f t="shared" si="14"/>
        <v>2</v>
      </c>
      <c r="AF140" s="21">
        <f t="shared" si="16"/>
        <v>136</v>
      </c>
      <c r="AH140" s="1">
        <f t="shared" si="15"/>
        <v>1.02100100100102E+23</v>
      </c>
    </row>
    <row r="141" spans="1:34" ht="14.25">
      <c r="A141" s="13"/>
      <c r="B141" s="18"/>
      <c r="C141" s="15"/>
      <c r="D141" s="16">
        <f>HLOOKUP(C141,Sheet3!$A$1:$CX$7,2)</f>
        <v>0</v>
      </c>
      <c r="E141" s="17"/>
      <c r="F141" s="14">
        <f>HLOOKUP(E141,Sheet3!$A$1:$CX$7,3)</f>
        <v>0</v>
      </c>
      <c r="G141" s="15"/>
      <c r="H141" s="16">
        <f>HLOOKUP(G141,Sheet3!$A$1:$CX$7,2)</f>
        <v>0</v>
      </c>
      <c r="I141" s="17"/>
      <c r="J141" s="18">
        <f>HLOOKUP(I141,Sheet3!$A$1:$CX$7,3)</f>
        <v>0</v>
      </c>
      <c r="K141" s="15"/>
      <c r="L141" s="16">
        <f>HLOOKUP(K141,Sheet3!$A$1:$CX$7,4)</f>
        <v>0</v>
      </c>
      <c r="M141" s="17"/>
      <c r="N141" s="14">
        <f>HLOOKUP(M141,Sheet3!$A$1:$CX$7,5)</f>
        <v>0</v>
      </c>
      <c r="O141" s="19"/>
      <c r="P141" s="16">
        <f>HLOOKUP(O141,Sheet3!$A$1:$CX$7,6)</f>
        <v>0</v>
      </c>
      <c r="Q141" s="17"/>
      <c r="R141" s="18">
        <f>HLOOKUP(Q141,Sheet3!$A$1:$CX$7,7)</f>
        <v>0</v>
      </c>
      <c r="S141" s="15"/>
      <c r="T141" s="16">
        <f>HLOOKUP(S141,Sheet3!$A$1:$CX$7,4)</f>
        <v>0</v>
      </c>
      <c r="U141" s="17"/>
      <c r="V141" s="14">
        <f>HLOOKUP(U141,Sheet3!$A$1:$CX$7,5)</f>
        <v>0</v>
      </c>
      <c r="W141" s="19"/>
      <c r="X141" s="16">
        <f>HLOOKUP(W141,Sheet3!$A$1:$CX$7,6)</f>
        <v>0</v>
      </c>
      <c r="Y141" s="17"/>
      <c r="Z141" s="18">
        <f>HLOOKUP(Y141,Sheet3!$A$1:$CX$7,7)</f>
        <v>0</v>
      </c>
      <c r="AA141" s="15"/>
      <c r="AB141" s="16">
        <f>HLOOKUP(AA141,Sheet3!$A$1:$CX$7,2)</f>
        <v>0</v>
      </c>
      <c r="AC141" s="17"/>
      <c r="AD141" s="14">
        <f>HLOOKUP(AC141,Sheet3!$A$1:$CX$7,3)</f>
        <v>0</v>
      </c>
      <c r="AE141" s="20">
        <f t="shared" si="14"/>
        <v>0</v>
      </c>
      <c r="AF141" s="21">
        <f t="shared" si="16"/>
        <v>137</v>
      </c>
      <c r="AH141" s="1">
        <f t="shared" si="15"/>
        <v>1.001001001001E+23</v>
      </c>
    </row>
    <row r="142" spans="1:34" ht="14.25">
      <c r="A142" s="13"/>
      <c r="B142" s="18"/>
      <c r="C142" s="15"/>
      <c r="D142" s="16">
        <f>HLOOKUP(C142,Sheet3!$A$1:$CX$7,2)</f>
        <v>0</v>
      </c>
      <c r="E142" s="17"/>
      <c r="F142" s="14">
        <f>HLOOKUP(E142,Sheet3!$A$1:$CX$7,3)</f>
        <v>0</v>
      </c>
      <c r="G142" s="15"/>
      <c r="H142" s="16">
        <f>HLOOKUP(G142,Sheet3!$A$1:$CX$7,2)</f>
        <v>0</v>
      </c>
      <c r="I142" s="17"/>
      <c r="J142" s="18">
        <f>HLOOKUP(I142,Sheet3!$A$1:$CX$7,3)</f>
        <v>0</v>
      </c>
      <c r="K142" s="15"/>
      <c r="L142" s="16">
        <f>HLOOKUP(K142,Sheet3!$A$1:$CX$7,4)</f>
        <v>0</v>
      </c>
      <c r="M142" s="17"/>
      <c r="N142" s="14">
        <f>HLOOKUP(M142,Sheet3!$A$1:$CX$7,5)</f>
        <v>0</v>
      </c>
      <c r="O142" s="19"/>
      <c r="P142" s="16">
        <f>HLOOKUP(O142,Sheet3!$A$1:$CX$7,6)</f>
        <v>0</v>
      </c>
      <c r="Q142" s="17"/>
      <c r="R142" s="18">
        <f>HLOOKUP(Q142,Sheet3!$A$1:$CX$7,7)</f>
        <v>0</v>
      </c>
      <c r="S142" s="15"/>
      <c r="T142" s="16">
        <f>HLOOKUP(S142,Sheet3!$A$1:$CX$7,4)</f>
        <v>0</v>
      </c>
      <c r="U142" s="17"/>
      <c r="V142" s="14">
        <f>HLOOKUP(U142,Sheet3!$A$1:$CX$7,5)</f>
        <v>0</v>
      </c>
      <c r="W142" s="19"/>
      <c r="X142" s="16">
        <f>HLOOKUP(W142,Sheet3!$A$1:$CX$7,6)</f>
        <v>0</v>
      </c>
      <c r="Y142" s="17"/>
      <c r="Z142" s="18">
        <f>HLOOKUP(Y142,Sheet3!$A$1:$CX$7,7)</f>
        <v>0</v>
      </c>
      <c r="AA142" s="15"/>
      <c r="AB142" s="16">
        <f>HLOOKUP(AA142,Sheet3!$A$1:$CX$7,2)</f>
        <v>0</v>
      </c>
      <c r="AC142" s="17"/>
      <c r="AD142" s="14">
        <f>HLOOKUP(AC142,Sheet3!$A$1:$CX$7,3)</f>
        <v>0</v>
      </c>
      <c r="AE142" s="20">
        <f t="shared" si="14"/>
        <v>0</v>
      </c>
      <c r="AF142" s="21">
        <f t="shared" si="16"/>
        <v>137</v>
      </c>
      <c r="AH142" s="1">
        <f t="shared" si="15"/>
        <v>1.001001001001E+23</v>
      </c>
    </row>
    <row r="143" spans="1:34" ht="15" thickBot="1">
      <c r="A143" s="24"/>
      <c r="B143" s="25"/>
      <c r="C143" s="26"/>
      <c r="D143" s="27">
        <f>HLOOKUP(C143,Sheet3!$A$1:$CX$7,2)</f>
        <v>0</v>
      </c>
      <c r="E143" s="28"/>
      <c r="F143" s="29">
        <f>HLOOKUP(E143,Sheet3!$A$1:$CX$7,3)</f>
        <v>0</v>
      </c>
      <c r="G143" s="26"/>
      <c r="H143" s="27">
        <f>HLOOKUP(G143,Sheet3!$A$1:$CX$7,2)</f>
        <v>0</v>
      </c>
      <c r="I143" s="28"/>
      <c r="J143" s="25">
        <f>HLOOKUP(I143,Sheet3!$A$1:$CX$7,3)</f>
        <v>0</v>
      </c>
      <c r="K143" s="26"/>
      <c r="L143" s="27">
        <f>HLOOKUP(K143,Sheet3!$A$1:$CX$7,4)</f>
        <v>0</v>
      </c>
      <c r="M143" s="28"/>
      <c r="N143" s="29">
        <f>HLOOKUP(M143,Sheet3!$A$1:$CX$7,5)</f>
        <v>0</v>
      </c>
      <c r="O143" s="30"/>
      <c r="P143" s="27">
        <f>HLOOKUP(O143,Sheet3!$A$1:$CX$7,6)</f>
        <v>0</v>
      </c>
      <c r="Q143" s="28"/>
      <c r="R143" s="25">
        <f>HLOOKUP(Q143,Sheet3!$A$1:$CX$7,7)</f>
        <v>0</v>
      </c>
      <c r="S143" s="26"/>
      <c r="T143" s="27">
        <f>HLOOKUP(S143,Sheet3!$A$1:$CX$7,4)</f>
        <v>0</v>
      </c>
      <c r="U143" s="28"/>
      <c r="V143" s="29">
        <f>HLOOKUP(U143,Sheet3!$A$1:$CX$7,5)</f>
        <v>0</v>
      </c>
      <c r="W143" s="30"/>
      <c r="X143" s="27">
        <f>HLOOKUP(W143,Sheet3!$A$1:$CX$7,6)</f>
        <v>0</v>
      </c>
      <c r="Y143" s="28"/>
      <c r="Z143" s="25">
        <f>HLOOKUP(Y143,Sheet3!$A$1:$CX$7,7)</f>
        <v>0</v>
      </c>
      <c r="AA143" s="26"/>
      <c r="AB143" s="27">
        <f>HLOOKUP(AA143,Sheet3!$A$1:$CX$7,2)</f>
        <v>0</v>
      </c>
      <c r="AC143" s="28"/>
      <c r="AD143" s="29">
        <f>HLOOKUP(AC143,Sheet3!$A$1:$CX$7,3)</f>
        <v>0</v>
      </c>
      <c r="AE143" s="31">
        <f t="shared" si="14"/>
        <v>0</v>
      </c>
      <c r="AF143" s="32">
        <f t="shared" si="16"/>
        <v>137</v>
      </c>
      <c r="AH143" s="1">
        <f t="shared" si="15"/>
        <v>1.001001001001E+23</v>
      </c>
    </row>
  </sheetData>
  <mergeCells count="4">
    <mergeCell ref="A2:A4"/>
    <mergeCell ref="B2:B4"/>
    <mergeCell ref="AE2:AE4"/>
    <mergeCell ref="AF2:AF4"/>
  </mergeCells>
  <printOptions horizontalCentered="1"/>
  <pageMargins left="0.23" right="0.22" top="0.22" bottom="0.2" header="0.17" footer="0.1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X7"/>
  <sheetViews>
    <sheetView workbookViewId="0" topLeftCell="A1">
      <selection activeCell="B26" sqref="B26"/>
    </sheetView>
  </sheetViews>
  <sheetFormatPr defaultColWidth="9.00390625" defaultRowHeight="16.5"/>
  <cols>
    <col min="1" max="1" width="2.50390625" style="0" bestFit="1" customWidth="1"/>
    <col min="2" max="2" width="4.50390625" style="0" bestFit="1" customWidth="1"/>
    <col min="3" max="100" width="3.50390625" style="0" bestFit="1" customWidth="1"/>
    <col min="101" max="101" width="4.50390625" style="0" bestFit="1" customWidth="1"/>
    <col min="102" max="16384" width="4.375" style="0" customWidth="1"/>
  </cols>
  <sheetData>
    <row r="1" spans="1:102" ht="16.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</row>
    <row r="2" spans="1:102" ht="16.5">
      <c r="A2">
        <v>0</v>
      </c>
      <c r="B2">
        <v>100</v>
      </c>
      <c r="C2">
        <v>99</v>
      </c>
      <c r="D2">
        <v>98</v>
      </c>
      <c r="E2">
        <v>97</v>
      </c>
      <c r="F2">
        <v>96</v>
      </c>
      <c r="G2">
        <v>95</v>
      </c>
      <c r="H2">
        <v>94</v>
      </c>
      <c r="I2">
        <v>93</v>
      </c>
      <c r="J2">
        <v>92</v>
      </c>
      <c r="K2">
        <v>91</v>
      </c>
      <c r="L2">
        <v>90</v>
      </c>
      <c r="M2">
        <v>89</v>
      </c>
      <c r="N2">
        <v>88</v>
      </c>
      <c r="O2">
        <v>87</v>
      </c>
      <c r="P2">
        <v>86</v>
      </c>
      <c r="Q2">
        <v>85</v>
      </c>
      <c r="R2">
        <v>84</v>
      </c>
      <c r="S2">
        <v>83</v>
      </c>
      <c r="T2">
        <v>82</v>
      </c>
      <c r="U2">
        <v>81</v>
      </c>
      <c r="V2">
        <v>80</v>
      </c>
      <c r="W2">
        <v>79</v>
      </c>
      <c r="X2">
        <v>78</v>
      </c>
      <c r="Y2">
        <v>77</v>
      </c>
      <c r="Z2">
        <v>76</v>
      </c>
      <c r="AA2">
        <v>75</v>
      </c>
      <c r="AB2">
        <v>74</v>
      </c>
      <c r="AC2">
        <v>73</v>
      </c>
      <c r="AD2">
        <v>72</v>
      </c>
      <c r="AE2">
        <v>71</v>
      </c>
      <c r="AF2">
        <v>70</v>
      </c>
      <c r="AG2">
        <v>69</v>
      </c>
      <c r="AH2">
        <v>68</v>
      </c>
      <c r="AI2">
        <v>67</v>
      </c>
      <c r="AJ2">
        <v>66</v>
      </c>
      <c r="AK2">
        <v>65</v>
      </c>
      <c r="AL2">
        <v>64</v>
      </c>
      <c r="AM2">
        <v>63</v>
      </c>
      <c r="AN2">
        <v>62</v>
      </c>
      <c r="AO2">
        <v>61</v>
      </c>
      <c r="AP2">
        <v>60</v>
      </c>
      <c r="AQ2">
        <v>59</v>
      </c>
      <c r="AR2">
        <v>58</v>
      </c>
      <c r="AS2">
        <v>57</v>
      </c>
      <c r="AT2">
        <v>56</v>
      </c>
      <c r="AU2">
        <v>55</v>
      </c>
      <c r="AV2">
        <v>54</v>
      </c>
      <c r="AW2">
        <v>53</v>
      </c>
      <c r="AX2">
        <v>52</v>
      </c>
      <c r="AY2">
        <v>51</v>
      </c>
      <c r="AZ2">
        <v>50</v>
      </c>
      <c r="BA2">
        <v>49</v>
      </c>
      <c r="BB2">
        <v>48</v>
      </c>
      <c r="BC2">
        <v>47</v>
      </c>
      <c r="BD2">
        <v>46</v>
      </c>
      <c r="BE2">
        <v>45</v>
      </c>
      <c r="BF2">
        <v>44</v>
      </c>
      <c r="BG2">
        <v>43</v>
      </c>
      <c r="BH2">
        <v>42</v>
      </c>
      <c r="BI2">
        <v>41</v>
      </c>
      <c r="BJ2">
        <v>40</v>
      </c>
      <c r="BK2">
        <v>39</v>
      </c>
      <c r="BL2">
        <v>38</v>
      </c>
      <c r="BM2">
        <v>37</v>
      </c>
      <c r="BN2">
        <v>36</v>
      </c>
      <c r="BO2">
        <v>35</v>
      </c>
      <c r="BP2">
        <v>34</v>
      </c>
      <c r="BQ2">
        <v>33</v>
      </c>
      <c r="BR2">
        <v>32</v>
      </c>
      <c r="BS2">
        <v>31</v>
      </c>
      <c r="BT2">
        <v>30</v>
      </c>
      <c r="BU2">
        <v>29</v>
      </c>
      <c r="BV2">
        <v>28</v>
      </c>
      <c r="BW2">
        <v>27</v>
      </c>
      <c r="BX2">
        <v>26</v>
      </c>
      <c r="BY2">
        <v>25</v>
      </c>
      <c r="BZ2">
        <v>24</v>
      </c>
      <c r="CA2">
        <v>23</v>
      </c>
      <c r="CB2">
        <v>22</v>
      </c>
      <c r="CC2">
        <v>21</v>
      </c>
      <c r="CD2">
        <v>20</v>
      </c>
      <c r="CE2">
        <v>19</v>
      </c>
      <c r="CF2">
        <v>18</v>
      </c>
      <c r="CG2">
        <v>17</v>
      </c>
      <c r="CH2">
        <v>16</v>
      </c>
      <c r="CI2">
        <v>15</v>
      </c>
      <c r="CJ2">
        <v>14</v>
      </c>
      <c r="CK2">
        <v>13</v>
      </c>
      <c r="CL2">
        <v>12</v>
      </c>
      <c r="CM2">
        <v>11</v>
      </c>
      <c r="CN2">
        <v>10</v>
      </c>
      <c r="CO2">
        <v>9</v>
      </c>
      <c r="CP2">
        <v>8</v>
      </c>
      <c r="CQ2">
        <v>7</v>
      </c>
      <c r="CR2">
        <v>6</v>
      </c>
      <c r="CS2">
        <v>5</v>
      </c>
      <c r="CT2">
        <v>4</v>
      </c>
      <c r="CU2">
        <v>3</v>
      </c>
      <c r="CV2">
        <v>2</v>
      </c>
      <c r="CW2">
        <v>1</v>
      </c>
      <c r="CX2">
        <v>0</v>
      </c>
    </row>
    <row r="3" spans="1:102" ht="16.5">
      <c r="A3">
        <v>0</v>
      </c>
      <c r="B3">
        <v>100</v>
      </c>
      <c r="C3">
        <v>99</v>
      </c>
      <c r="D3">
        <v>98</v>
      </c>
      <c r="E3">
        <v>97</v>
      </c>
      <c r="F3">
        <v>96</v>
      </c>
      <c r="G3">
        <v>95</v>
      </c>
      <c r="H3">
        <v>94</v>
      </c>
      <c r="I3">
        <v>93</v>
      </c>
      <c r="J3">
        <v>92</v>
      </c>
      <c r="K3">
        <v>91</v>
      </c>
      <c r="L3">
        <v>90</v>
      </c>
      <c r="M3">
        <v>89</v>
      </c>
      <c r="N3">
        <v>88</v>
      </c>
      <c r="O3">
        <v>87</v>
      </c>
      <c r="P3">
        <v>86</v>
      </c>
      <c r="Q3">
        <v>85</v>
      </c>
      <c r="R3">
        <v>84</v>
      </c>
      <c r="S3">
        <v>83</v>
      </c>
      <c r="T3">
        <v>82</v>
      </c>
      <c r="U3">
        <v>81</v>
      </c>
      <c r="V3">
        <v>80</v>
      </c>
      <c r="W3">
        <v>79</v>
      </c>
      <c r="X3">
        <v>78</v>
      </c>
      <c r="Y3">
        <v>77</v>
      </c>
      <c r="Z3">
        <v>76</v>
      </c>
      <c r="AA3">
        <v>75</v>
      </c>
      <c r="AB3">
        <v>74</v>
      </c>
      <c r="AC3">
        <v>73</v>
      </c>
      <c r="AD3">
        <v>72</v>
      </c>
      <c r="AE3">
        <v>71</v>
      </c>
      <c r="AF3">
        <v>70</v>
      </c>
      <c r="AG3">
        <v>69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</row>
    <row r="4" spans="1:102" ht="16.5">
      <c r="A4">
        <v>0</v>
      </c>
      <c r="B4">
        <v>32</v>
      </c>
      <c r="C4">
        <v>30</v>
      </c>
      <c r="D4">
        <v>28</v>
      </c>
      <c r="E4">
        <v>26</v>
      </c>
      <c r="F4">
        <v>24</v>
      </c>
      <c r="G4">
        <v>22</v>
      </c>
      <c r="H4">
        <v>20</v>
      </c>
      <c r="I4">
        <v>18</v>
      </c>
      <c r="J4">
        <v>16</v>
      </c>
      <c r="K4">
        <v>14</v>
      </c>
      <c r="L4">
        <v>12</v>
      </c>
      <c r="M4">
        <v>10</v>
      </c>
      <c r="N4">
        <v>8</v>
      </c>
      <c r="O4">
        <v>6</v>
      </c>
      <c r="P4">
        <v>4</v>
      </c>
      <c r="Q4">
        <v>2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</row>
    <row r="5" spans="1:102" ht="16.5">
      <c r="A5">
        <v>0</v>
      </c>
      <c r="B5">
        <v>32</v>
      </c>
      <c r="C5">
        <v>30</v>
      </c>
      <c r="D5">
        <v>28</v>
      </c>
      <c r="E5">
        <v>26</v>
      </c>
      <c r="F5">
        <v>24</v>
      </c>
      <c r="G5">
        <v>22</v>
      </c>
      <c r="H5">
        <v>20</v>
      </c>
      <c r="I5">
        <v>18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</row>
    <row r="6" spans="1:102" ht="16.5">
      <c r="A6">
        <v>0</v>
      </c>
      <c r="B6">
        <v>100</v>
      </c>
      <c r="C6">
        <v>99</v>
      </c>
      <c r="D6">
        <v>98</v>
      </c>
      <c r="E6">
        <v>97</v>
      </c>
      <c r="F6">
        <v>96</v>
      </c>
      <c r="G6">
        <v>95</v>
      </c>
      <c r="H6">
        <v>94</v>
      </c>
      <c r="I6">
        <v>93</v>
      </c>
      <c r="J6">
        <v>92</v>
      </c>
      <c r="K6">
        <v>91</v>
      </c>
      <c r="L6">
        <v>90</v>
      </c>
      <c r="M6">
        <v>89</v>
      </c>
      <c r="N6">
        <v>88</v>
      </c>
      <c r="O6">
        <v>87</v>
      </c>
      <c r="P6">
        <v>86</v>
      </c>
      <c r="Q6">
        <v>85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</row>
    <row r="7" spans="1:102" ht="16.5">
      <c r="A7">
        <v>0</v>
      </c>
      <c r="B7">
        <v>100</v>
      </c>
      <c r="C7">
        <v>99</v>
      </c>
      <c r="D7">
        <v>98</v>
      </c>
      <c r="E7">
        <v>97</v>
      </c>
      <c r="F7">
        <v>96</v>
      </c>
      <c r="G7">
        <v>95</v>
      </c>
      <c r="H7">
        <v>94</v>
      </c>
      <c r="I7">
        <v>93</v>
      </c>
      <c r="J7">
        <v>92</v>
      </c>
      <c r="K7">
        <v>91</v>
      </c>
      <c r="L7">
        <v>90</v>
      </c>
      <c r="M7">
        <v>89</v>
      </c>
      <c r="N7">
        <v>88</v>
      </c>
      <c r="O7">
        <v>87</v>
      </c>
      <c r="P7">
        <v>86</v>
      </c>
      <c r="Q7">
        <v>85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shusing</dc:creator>
  <cp:keywords/>
  <dc:description/>
  <cp:lastModifiedBy>YOULIYI</cp:lastModifiedBy>
  <cp:lastPrinted>2003-09-10T01:56:23Z</cp:lastPrinted>
  <dcterms:created xsi:type="dcterms:W3CDTF">2003-08-04T01:17:31Z</dcterms:created>
  <dcterms:modified xsi:type="dcterms:W3CDTF">2003-11-22T14:52:08Z</dcterms:modified>
  <cp:category/>
  <cp:version/>
  <cp:contentType/>
  <cp:contentStatus/>
</cp:coreProperties>
</file>