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7935" windowHeight="8910" activeTab="0"/>
  </bookViews>
  <sheets>
    <sheet name="男子菁英排名" sheetId="1" r:id="rId1"/>
    <sheet name="女子菁英排名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<sst xmlns="http://schemas.openxmlformats.org/spreadsheetml/2006/main" count="670" uniqueCount="413">
  <si>
    <t>（表格製作：自強國中游禮儀）</t>
  </si>
  <si>
    <t>單　位</t>
  </si>
  <si>
    <t>姓　名</t>
  </si>
  <si>
    <t>賽　　會　　名　　稱</t>
  </si>
  <si>
    <t>總積分</t>
  </si>
  <si>
    <t>排名</t>
  </si>
  <si>
    <t>全項排名</t>
  </si>
  <si>
    <t>積　分</t>
  </si>
  <si>
    <t>對抗排名</t>
  </si>
  <si>
    <t>94年全國中正盃射箭錦標賽暨菁英排名賽</t>
  </si>
  <si>
    <t>94年全國青年盃射箭錦標賽暨菁英排名賽</t>
  </si>
  <si>
    <t>94年全國會長盃射箭錦標賽暨菁英排名賽</t>
  </si>
  <si>
    <t>第43屆世界射箭錦標賽選拔</t>
  </si>
  <si>
    <t>第43屆世界射箭錦標賽</t>
  </si>
  <si>
    <t>對抗積點排名</t>
  </si>
  <si>
    <t>對抗總分排名</t>
  </si>
  <si>
    <t>（表格製作：自強國中游禮儀）</t>
  </si>
  <si>
    <t>單　位</t>
  </si>
  <si>
    <t>姓　名</t>
  </si>
  <si>
    <t>賽　　會　　名　　稱</t>
  </si>
  <si>
    <t>總積分</t>
  </si>
  <si>
    <t>排名</t>
  </si>
  <si>
    <t>94年全國青年盃射箭錦標賽暨菁英排名賽</t>
  </si>
  <si>
    <t>94年全國會長盃射箭錦標賽暨菁英排名賽</t>
  </si>
  <si>
    <t>94年全國中正盃射箭錦標賽暨菁英排名賽</t>
  </si>
  <si>
    <t>第43屆世界射箭錦標賽選拔</t>
  </si>
  <si>
    <t>第43屆世界射箭錦標賽</t>
  </si>
  <si>
    <t>全項排名</t>
  </si>
  <si>
    <t>積　分</t>
  </si>
  <si>
    <t>對抗排名</t>
  </si>
  <si>
    <t>對抗積點排名</t>
  </si>
  <si>
    <t>對抗總分排名</t>
  </si>
  <si>
    <t>新竹湖口高中</t>
  </si>
  <si>
    <t>戴敏鈞</t>
  </si>
  <si>
    <t>台東體中</t>
  </si>
  <si>
    <t>廖玉雯</t>
  </si>
  <si>
    <t>台北體院</t>
  </si>
  <si>
    <t>吳　芸</t>
  </si>
  <si>
    <t>樹德科大</t>
  </si>
  <si>
    <t>陳靜琳</t>
  </si>
  <si>
    <t>稻江管理學院</t>
  </si>
  <si>
    <t>蔡舒莉</t>
  </si>
  <si>
    <t>花蓮師院</t>
  </si>
  <si>
    <t>彭暐婷</t>
  </si>
  <si>
    <t>廖育萱</t>
  </si>
  <si>
    <t>陳靜芳</t>
  </si>
  <si>
    <t>石雲美</t>
  </si>
  <si>
    <t>文化大學</t>
  </si>
  <si>
    <t>陳麗如</t>
  </si>
  <si>
    <t>虎尾科大</t>
  </si>
  <si>
    <t>楊佳欣</t>
  </si>
  <si>
    <t>國訓中心</t>
  </si>
  <si>
    <t>劉冠伯</t>
  </si>
  <si>
    <t>台灣體院A</t>
  </si>
  <si>
    <t>宋建中</t>
  </si>
  <si>
    <t>台灣師範大學</t>
  </si>
  <si>
    <t>謝福財</t>
  </si>
  <si>
    <t>國立體院E</t>
  </si>
  <si>
    <t>吳俊忠</t>
  </si>
  <si>
    <t>蘇怡賓</t>
  </si>
  <si>
    <t>台灣體院B</t>
  </si>
  <si>
    <t>劉明煌</t>
  </si>
  <si>
    <t>陳文祥</t>
  </si>
  <si>
    <t>曾嘉偉</t>
  </si>
  <si>
    <t>蔡志宏</t>
  </si>
  <si>
    <t>林易辰</t>
  </si>
  <si>
    <t>桃園縣射委會</t>
  </si>
  <si>
    <t>鍾華鎮</t>
  </si>
  <si>
    <t>廖永智</t>
  </si>
  <si>
    <t>和春技術學院</t>
  </si>
  <si>
    <t>張仕億</t>
  </si>
  <si>
    <t>謝文楊</t>
  </si>
  <si>
    <t>曾隆輝</t>
  </si>
  <si>
    <t>王正良</t>
  </si>
  <si>
    <t>陳加和</t>
  </si>
  <si>
    <t>盧建宇</t>
  </si>
  <si>
    <t>盧俊瑋</t>
  </si>
  <si>
    <t>永和隊</t>
  </si>
  <si>
    <t>李熙新</t>
  </si>
  <si>
    <t>張哲瑋</t>
  </si>
  <si>
    <t>中興國中</t>
  </si>
  <si>
    <t>楊尚賢</t>
  </si>
  <si>
    <t>埔里高工A</t>
  </si>
  <si>
    <t>陳品邑</t>
  </si>
  <si>
    <t>國立體院A</t>
  </si>
  <si>
    <t>陳詩園</t>
  </si>
  <si>
    <t>鳳山商工A</t>
  </si>
  <si>
    <t>胡敬鈿</t>
  </si>
  <si>
    <t>長榮大學</t>
  </si>
  <si>
    <t>吳俊德</t>
  </si>
  <si>
    <t>謝昌翰</t>
  </si>
  <si>
    <t>廖健男</t>
  </si>
  <si>
    <t>王毅勳</t>
  </si>
  <si>
    <t>新竹高商</t>
  </si>
  <si>
    <t>吳政霖</t>
  </si>
  <si>
    <t>蔡明育</t>
  </si>
  <si>
    <t>史正德</t>
  </si>
  <si>
    <t>鄭博文</t>
  </si>
  <si>
    <t>黃紹恩</t>
  </si>
  <si>
    <t>潘建霖</t>
  </si>
  <si>
    <t>徐梓益</t>
  </si>
  <si>
    <t>鳳山商工B</t>
  </si>
  <si>
    <t>黃國維</t>
  </si>
  <si>
    <t>邱家偉</t>
  </si>
  <si>
    <t>埔里高工B</t>
  </si>
  <si>
    <t>林彥志</t>
  </si>
  <si>
    <t>國立體院B</t>
  </si>
  <si>
    <t>欉憲偉</t>
  </si>
  <si>
    <t>蔡孟軒</t>
  </si>
  <si>
    <t>鄭傑云</t>
  </si>
  <si>
    <t>台北體院A</t>
  </si>
  <si>
    <t>莊昆錡</t>
  </si>
  <si>
    <t>陳海龍</t>
  </si>
  <si>
    <t>楊承翰</t>
  </si>
  <si>
    <t>黃志博</t>
  </si>
  <si>
    <t>蔡富年</t>
  </si>
  <si>
    <t>徐盟富</t>
  </si>
  <si>
    <t>湖口高中</t>
  </si>
  <si>
    <t>戴于傑</t>
  </si>
  <si>
    <t>范綱杰</t>
  </si>
  <si>
    <t>國立體院C</t>
  </si>
  <si>
    <t>邱柏翰</t>
  </si>
  <si>
    <t>林俊維</t>
  </si>
  <si>
    <t>魏永昭</t>
  </si>
  <si>
    <t>方敏睿</t>
  </si>
  <si>
    <t>浦志宏</t>
  </si>
  <si>
    <t>李浩愷</t>
  </si>
  <si>
    <t>鄞意東</t>
  </si>
  <si>
    <t>台北體院B</t>
  </si>
  <si>
    <t>成　成</t>
  </si>
  <si>
    <t>李森靖</t>
  </si>
  <si>
    <t>黃思鈜</t>
  </si>
  <si>
    <t>王思博</t>
  </si>
  <si>
    <t>花蓮體中</t>
  </si>
  <si>
    <t>江志華</t>
  </si>
  <si>
    <t>國立體院D</t>
  </si>
  <si>
    <t>郭振維</t>
  </si>
  <si>
    <t>新竹師院</t>
  </si>
  <si>
    <t>周浩民</t>
  </si>
  <si>
    <t>田志傑</t>
  </si>
  <si>
    <t>余志隆</t>
  </si>
  <si>
    <t>鄭松筠</t>
  </si>
  <si>
    <t>饒忠祐</t>
  </si>
  <si>
    <t>藍元駿</t>
  </si>
  <si>
    <t>吳俊緻</t>
  </si>
  <si>
    <t>蘇文彬</t>
  </si>
  <si>
    <t>林新登</t>
  </si>
  <si>
    <t>梁益華</t>
  </si>
  <si>
    <t>江俊達</t>
  </si>
  <si>
    <t>埔里高工</t>
  </si>
  <si>
    <t>郭懷仁</t>
  </si>
  <si>
    <t>明德高中A</t>
  </si>
  <si>
    <t>蕭又壬</t>
  </si>
  <si>
    <t>萬芳高中</t>
  </si>
  <si>
    <t>王衍中</t>
  </si>
  <si>
    <t>新竹高商A</t>
  </si>
  <si>
    <t>黃星懷</t>
  </si>
  <si>
    <t>黃璿哲</t>
  </si>
  <si>
    <t>潘錦裕</t>
  </si>
  <si>
    <t>劉哲宇</t>
  </si>
  <si>
    <t>蘇致丞</t>
  </si>
  <si>
    <t>邱正一</t>
  </si>
  <si>
    <t>劉展明</t>
  </si>
  <si>
    <t>姚少宗</t>
  </si>
  <si>
    <t>林建銘</t>
  </si>
  <si>
    <t>王順民</t>
  </si>
  <si>
    <t>劉文軒</t>
  </si>
  <si>
    <t>陳苡犖</t>
  </si>
  <si>
    <t>沈孟君</t>
  </si>
  <si>
    <t>永豐高中A</t>
  </si>
  <si>
    <t>賴漢章</t>
  </si>
  <si>
    <t>左營高中</t>
  </si>
  <si>
    <t>楊文彬</t>
  </si>
  <si>
    <t>新竹高商B</t>
  </si>
  <si>
    <t>陳在隆</t>
  </si>
  <si>
    <t>邱吉祥</t>
  </si>
  <si>
    <t>明德高中B</t>
  </si>
  <si>
    <t>陳家輝</t>
  </si>
  <si>
    <t>吳祖雄</t>
  </si>
  <si>
    <t>洪永桓</t>
  </si>
  <si>
    <t>賴仁傑</t>
  </si>
  <si>
    <t>黃志良</t>
  </si>
  <si>
    <t>李昱璋</t>
  </si>
  <si>
    <t>陳紀安</t>
  </si>
  <si>
    <t>鍾全威</t>
  </si>
  <si>
    <t>蔡亨鴻</t>
  </si>
  <si>
    <t>麗山高中A</t>
  </si>
  <si>
    <t>陳泓仁</t>
  </si>
  <si>
    <t>黃冠詒</t>
  </si>
  <si>
    <t>永豐高中B</t>
  </si>
  <si>
    <t>姜念國</t>
  </si>
  <si>
    <t>明德高中C</t>
  </si>
  <si>
    <t>陳江銘</t>
  </si>
  <si>
    <t>簡瑋廷</t>
  </si>
  <si>
    <t>新竹高商C</t>
  </si>
  <si>
    <t>邱竣楓</t>
  </si>
  <si>
    <t>陳建翰</t>
  </si>
  <si>
    <t>松山家商</t>
  </si>
  <si>
    <t>陳譯安</t>
  </si>
  <si>
    <t>洪維懋</t>
  </si>
  <si>
    <t>黃紹泓</t>
  </si>
  <si>
    <t>林信漳</t>
  </si>
  <si>
    <t>沈有銘</t>
  </si>
  <si>
    <t>王大州</t>
  </si>
  <si>
    <t>楠梓高中A</t>
  </si>
  <si>
    <t>許立綸</t>
  </si>
  <si>
    <t>張冠雄</t>
  </si>
  <si>
    <t>楊大緯</t>
  </si>
  <si>
    <t>麗山高中B</t>
  </si>
  <si>
    <t>祝尉棋</t>
  </si>
  <si>
    <t>李明峰</t>
  </si>
  <si>
    <t>永豐高中C</t>
  </si>
  <si>
    <t>許ㄡ仁</t>
  </si>
  <si>
    <t>李科漢</t>
  </si>
  <si>
    <t>中港高中</t>
  </si>
  <si>
    <t>陳逸峰</t>
  </si>
  <si>
    <t>劉俊麟</t>
  </si>
  <si>
    <t>黃啟倫</t>
  </si>
  <si>
    <t>鳳山商工</t>
  </si>
  <si>
    <t>曾華胤</t>
  </si>
  <si>
    <t>黃錫淵</t>
  </si>
  <si>
    <t>張育愷</t>
  </si>
  <si>
    <t>焦肖衡</t>
  </si>
  <si>
    <t>藍天</t>
  </si>
  <si>
    <t>魏敏修</t>
  </si>
  <si>
    <t>楠梓高中B</t>
  </si>
  <si>
    <t>黃麟涵</t>
  </si>
  <si>
    <t>陳浩普</t>
  </si>
  <si>
    <t>李志君</t>
  </si>
  <si>
    <t>旭光高中A</t>
  </si>
  <si>
    <t>賴國維</t>
  </si>
  <si>
    <t>林詠翔</t>
  </si>
  <si>
    <t>花蓮體中A</t>
  </si>
  <si>
    <t>林祐萱</t>
  </si>
  <si>
    <t>藍濤</t>
  </si>
  <si>
    <t>吳柏衡</t>
  </si>
  <si>
    <t>徐哲光</t>
  </si>
  <si>
    <t>彭彥澤</t>
  </si>
  <si>
    <t>台東體中A</t>
  </si>
  <si>
    <t>陳勇佑</t>
  </si>
  <si>
    <t>詹礎豪</t>
  </si>
  <si>
    <t>楊先倫</t>
  </si>
  <si>
    <t>王正邦</t>
  </si>
  <si>
    <t>黃孝杰</t>
  </si>
  <si>
    <t>蕭家宇</t>
  </si>
  <si>
    <t>呂佳鑫</t>
  </si>
  <si>
    <t>唐洪浩</t>
  </si>
  <si>
    <t>陳勁宇</t>
  </si>
  <si>
    <t>旭光高中B</t>
  </si>
  <si>
    <t>蔡榮庭</t>
  </si>
  <si>
    <t>海青工商</t>
  </si>
  <si>
    <t>黃星耀</t>
  </si>
  <si>
    <t>花蓮體中B</t>
  </si>
  <si>
    <t>王正安</t>
  </si>
  <si>
    <t>李秀傑</t>
  </si>
  <si>
    <t>蕭聖融</t>
  </si>
  <si>
    <t>台東體中B</t>
  </si>
  <si>
    <t>李冠緯</t>
  </si>
  <si>
    <t>曾茂華</t>
  </si>
  <si>
    <t>何元豪</t>
  </si>
  <si>
    <t>孫庭浩</t>
  </si>
  <si>
    <t>洪慶和</t>
  </si>
  <si>
    <t>韓梓威</t>
  </si>
  <si>
    <t>永豐高中(選拔)</t>
  </si>
  <si>
    <t>蔡長志</t>
  </si>
  <si>
    <t>柑園國中(選拔)</t>
  </si>
  <si>
    <t>林彥廷</t>
  </si>
  <si>
    <t>自強國中(選拔)</t>
  </si>
  <si>
    <t>宋佳駿</t>
  </si>
  <si>
    <t>張君睿</t>
  </si>
  <si>
    <t>林詩憲</t>
  </si>
  <si>
    <t>陳韋澤</t>
  </si>
  <si>
    <t>馬郁豪</t>
  </si>
  <si>
    <t>王士玉</t>
  </si>
  <si>
    <t>李珮怡</t>
  </si>
  <si>
    <t>君毅高中</t>
  </si>
  <si>
    <t>卓思廷</t>
  </si>
  <si>
    <t>彭馨卉</t>
  </si>
  <si>
    <t>董靜蓉</t>
  </si>
  <si>
    <t>陳亭佑</t>
  </si>
  <si>
    <t>韓佳雯</t>
  </si>
  <si>
    <t>呂玲慈</t>
  </si>
  <si>
    <t>劉靜蓉</t>
  </si>
  <si>
    <t>魏子鳳</t>
  </si>
  <si>
    <t>劉姿吟</t>
  </si>
  <si>
    <t>黃于睿</t>
  </si>
  <si>
    <t>黃思嘉</t>
  </si>
  <si>
    <t>吳思慧</t>
  </si>
  <si>
    <t>游宜華</t>
  </si>
  <si>
    <t>何妍皓</t>
  </si>
  <si>
    <t>台灣師範大學A</t>
  </si>
  <si>
    <t>袁叔琪</t>
  </si>
  <si>
    <t>吳蕙如</t>
  </si>
  <si>
    <t>鄭羽潔</t>
  </si>
  <si>
    <t>陳燕諭</t>
  </si>
  <si>
    <t>林吏佳</t>
  </si>
  <si>
    <t>王麗鈞</t>
  </si>
  <si>
    <t>彭筱筑</t>
  </si>
  <si>
    <t>李冠瑩</t>
  </si>
  <si>
    <t>林嘉齡</t>
  </si>
  <si>
    <t>張瀞文</t>
  </si>
  <si>
    <t>胡妙珮</t>
  </si>
  <si>
    <t>林姵婷</t>
  </si>
  <si>
    <t>李亞殷</t>
  </si>
  <si>
    <t>林惠君</t>
  </si>
  <si>
    <t>謝思敏</t>
  </si>
  <si>
    <t>李禹靜</t>
  </si>
  <si>
    <t>周靜如</t>
  </si>
  <si>
    <t>王盈嫻</t>
  </si>
  <si>
    <t>翁如均</t>
  </si>
  <si>
    <t>林怡君</t>
  </si>
  <si>
    <t>莊夢婷</t>
  </si>
  <si>
    <t>陳姿婷</t>
  </si>
  <si>
    <t>陳蕾絲</t>
  </si>
  <si>
    <t>徐珮茹</t>
  </si>
  <si>
    <t>蔡佩珊</t>
  </si>
  <si>
    <t>永豐高中（選拔）</t>
  </si>
  <si>
    <t>吳詩婷</t>
  </si>
  <si>
    <t>新竹湖口高中（選拔）</t>
  </si>
  <si>
    <t>張芸鳳</t>
  </si>
  <si>
    <t>馮馨元</t>
  </si>
  <si>
    <t>埔里國中(選拔)</t>
  </si>
  <si>
    <t>魏碧銹</t>
  </si>
  <si>
    <t>姜怡瑄</t>
  </si>
  <si>
    <t>李郁翎</t>
  </si>
  <si>
    <t>田慧瑜</t>
  </si>
  <si>
    <t>明德高中</t>
  </si>
  <si>
    <t>林華珊</t>
  </si>
  <si>
    <t>蘇家慧</t>
  </si>
  <si>
    <t>黃雅蕙</t>
  </si>
  <si>
    <t>林詠函</t>
  </si>
  <si>
    <t>蔡宇湘</t>
  </si>
  <si>
    <t>張予瀞</t>
  </si>
  <si>
    <t>李雅筑</t>
  </si>
  <si>
    <t>張慧萍</t>
  </si>
  <si>
    <t>林琬瑩</t>
  </si>
  <si>
    <t>劉芷璇</t>
  </si>
  <si>
    <t>潘詩苒</t>
  </si>
  <si>
    <t>楊孟怡</t>
  </si>
  <si>
    <t>溫玉君</t>
  </si>
  <si>
    <t>李娟鳳</t>
  </si>
  <si>
    <t>柯琬宜</t>
  </si>
  <si>
    <t>陳靜怡</t>
  </si>
  <si>
    <t>林珈君</t>
  </si>
  <si>
    <t>李毓珥</t>
  </si>
  <si>
    <t>王槿蕙</t>
  </si>
  <si>
    <t>沈佳倩</t>
  </si>
  <si>
    <t>林悅璇</t>
  </si>
  <si>
    <t>麗山高中</t>
  </si>
  <si>
    <t>王聖詠</t>
  </si>
  <si>
    <t>鄭詩諭</t>
  </si>
  <si>
    <t>曾麗文</t>
  </si>
  <si>
    <t>洪詩惠</t>
  </si>
  <si>
    <t>林宜潔</t>
  </si>
  <si>
    <t>沈筱珺</t>
  </si>
  <si>
    <t>黃彙雯</t>
  </si>
  <si>
    <t>林韋伶</t>
  </si>
  <si>
    <t>楊逸婷</t>
  </si>
  <si>
    <t>賴逸欣</t>
  </si>
  <si>
    <t>埔里高工C</t>
  </si>
  <si>
    <t>蔡家齊</t>
  </si>
  <si>
    <t>彭詩揚</t>
  </si>
  <si>
    <t>詹　盈</t>
  </si>
  <si>
    <t>呂雅惠</t>
  </si>
  <si>
    <t>李妙真</t>
  </si>
  <si>
    <t>洪國萱</t>
  </si>
  <si>
    <t>中壢高中</t>
  </si>
  <si>
    <t>古佳珍</t>
  </si>
  <si>
    <t>旭光高中</t>
  </si>
  <si>
    <t>廖瑞君</t>
  </si>
  <si>
    <t>陽淳甄</t>
  </si>
  <si>
    <t>周俞吟</t>
  </si>
  <si>
    <t>楊詒婷</t>
  </si>
  <si>
    <t>卓佩秦</t>
  </si>
  <si>
    <t>蔡羿慧</t>
  </si>
  <si>
    <t>張樹梨</t>
  </si>
  <si>
    <t>邱陵莉</t>
  </si>
  <si>
    <t>李芳瑜</t>
  </si>
  <si>
    <t>溫雅雲</t>
  </si>
  <si>
    <t>中壢家商A</t>
  </si>
  <si>
    <t>顏郁琪</t>
  </si>
  <si>
    <t>戴瑞賢</t>
  </si>
  <si>
    <t>郭雅菁</t>
  </si>
  <si>
    <t>李嘉容</t>
  </si>
  <si>
    <t>任宇慈</t>
  </si>
  <si>
    <t>陳妍伶</t>
  </si>
  <si>
    <t>陳彩雲</t>
  </si>
  <si>
    <t>劉美宜</t>
  </si>
  <si>
    <t>張雅婷</t>
  </si>
  <si>
    <t>黎奕綾</t>
  </si>
  <si>
    <t>葉乃瑄</t>
  </si>
  <si>
    <t>陳慈安</t>
  </si>
  <si>
    <t>古淑慧</t>
  </si>
  <si>
    <t>蔡汶珊</t>
  </si>
  <si>
    <t>高雄高工</t>
  </si>
  <si>
    <t>黃雅琳</t>
  </si>
  <si>
    <t>中壢家商B</t>
  </si>
  <si>
    <t>歐怡寧</t>
  </si>
  <si>
    <t>彭瀞萱</t>
  </si>
  <si>
    <t>中華民國射箭協會九十四年度全國菁英選手排名（男子組）</t>
  </si>
  <si>
    <t>中華民國射箭協會九十四年度全國菁英選手排名（女子組）</t>
  </si>
  <si>
    <t>莊偉仲</t>
  </si>
  <si>
    <t>林大渭</t>
  </si>
  <si>
    <t>明德高中C3</t>
  </si>
  <si>
    <t>連英宏</t>
  </si>
  <si>
    <t>廖盈雅</t>
  </si>
  <si>
    <t>歐陽佳樺</t>
  </si>
  <si>
    <t>朱慧珊</t>
  </si>
  <si>
    <t>台南女子學院</t>
  </si>
  <si>
    <t>鄭英雪</t>
  </si>
  <si>
    <t>錢佩儀</t>
  </si>
  <si>
    <t>陳姿羽</t>
  </si>
  <si>
    <t>廖姵宸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</si>
</sst>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標楷體"/>
      <family val="4"/>
    </font>
    <font>
      <sz val="10"/>
      <name val="華康中圓體"/>
      <family val="3"/>
    </font>
    <font>
      <sz val="12"/>
      <name val="標楷體"/>
      <family val="4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 wrapText="1"/>
    </xf>
    <xf numFmtId="0" fontId="5" fillId="2" borderId="22" xfId="0" applyFont="1" applyFill="1" applyBorder="1" applyAlignment="1">
      <alignment horizontal="center" vertical="center" textRotation="255" wrapText="1"/>
    </xf>
    <xf numFmtId="0" fontId="5" fillId="0" borderId="22" xfId="0" applyFont="1" applyBorder="1" applyAlignment="1">
      <alignment horizontal="center" vertical="center" textRotation="255"/>
    </xf>
    <xf numFmtId="0" fontId="5" fillId="3" borderId="22" xfId="0" applyFont="1" applyFill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1" xfId="0" applyFont="1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202"/>
  <sheetViews>
    <sheetView tabSelected="1" workbookViewId="0" topLeftCell="A1">
      <pane ySplit="4" topLeftCell="BM5" activePane="bottomLeft" state="frozen"/>
      <selection pane="topLeft" activeCell="A1" sqref="A1"/>
      <selection pane="bottomLeft" activeCell="L180" sqref="L180"/>
    </sheetView>
  </sheetViews>
  <sheetFormatPr defaultColWidth="9.00390625" defaultRowHeight="16.5"/>
  <cols>
    <col min="1" max="1" width="14.125" style="1" bestFit="1" customWidth="1"/>
    <col min="2" max="2" width="7.625" style="1" bestFit="1" customWidth="1"/>
    <col min="3" max="18" width="4.125" style="1" customWidth="1"/>
    <col min="19" max="30" width="4.125" style="1" hidden="1" customWidth="1"/>
    <col min="31" max="34" width="4.125" style="1" customWidth="1"/>
    <col min="35" max="35" width="6.75390625" style="1" bestFit="1" customWidth="1"/>
    <col min="36" max="36" width="5.00390625" style="1" bestFit="1" customWidth="1"/>
    <col min="37" max="37" width="5.875" style="1" customWidth="1"/>
    <col min="38" max="38" width="27.625" style="1" hidden="1" customWidth="1"/>
    <col min="39" max="16384" width="9.00390625" style="1" customWidth="1"/>
  </cols>
  <sheetData>
    <row r="1" spans="1:36" ht="14.25">
      <c r="A1" s="24" t="s">
        <v>399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 t="s">
        <v>0</v>
      </c>
      <c r="AF1" s="25"/>
      <c r="AG1" s="25"/>
      <c r="AH1" s="25"/>
      <c r="AI1" s="25"/>
      <c r="AJ1" s="26"/>
    </row>
    <row r="2" spans="1:36" ht="14.25">
      <c r="A2" s="52" t="s">
        <v>1</v>
      </c>
      <c r="B2" s="54" t="s">
        <v>2</v>
      </c>
      <c r="C2" s="27" t="s">
        <v>3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56" t="s">
        <v>4</v>
      </c>
      <c r="AJ2" s="58" t="s">
        <v>5</v>
      </c>
    </row>
    <row r="3" spans="1:36" s="2" customFormat="1" ht="28.5">
      <c r="A3" s="52"/>
      <c r="B3" s="54"/>
      <c r="C3" s="28" t="s">
        <v>10</v>
      </c>
      <c r="D3" s="28"/>
      <c r="E3" s="28"/>
      <c r="F3" s="28"/>
      <c r="G3" s="28" t="s">
        <v>11</v>
      </c>
      <c r="H3" s="28"/>
      <c r="I3" s="28"/>
      <c r="J3" s="28"/>
      <c r="K3" s="28" t="s">
        <v>9</v>
      </c>
      <c r="L3" s="28"/>
      <c r="M3" s="28"/>
      <c r="N3" s="28"/>
      <c r="O3" s="28" t="s">
        <v>12</v>
      </c>
      <c r="P3" s="28"/>
      <c r="Q3" s="28"/>
      <c r="R3" s="28"/>
      <c r="S3" s="35"/>
      <c r="T3" s="35"/>
      <c r="U3" s="35"/>
      <c r="V3" s="35"/>
      <c r="W3" s="34"/>
      <c r="X3" s="34"/>
      <c r="Y3" s="34"/>
      <c r="Z3" s="34"/>
      <c r="AA3" s="34"/>
      <c r="AB3" s="34"/>
      <c r="AC3" s="34"/>
      <c r="AD3" s="34"/>
      <c r="AE3" s="28" t="s">
        <v>13</v>
      </c>
      <c r="AF3" s="28"/>
      <c r="AG3" s="28"/>
      <c r="AH3" s="28"/>
      <c r="AI3" s="56"/>
      <c r="AJ3" s="58"/>
    </row>
    <row r="4" spans="1:36" s="3" customFormat="1" ht="87.75" thickBot="1">
      <c r="A4" s="53"/>
      <c r="B4" s="55"/>
      <c r="C4" s="29" t="s">
        <v>6</v>
      </c>
      <c r="D4" s="30" t="s">
        <v>7</v>
      </c>
      <c r="E4" s="31" t="s">
        <v>8</v>
      </c>
      <c r="F4" s="30" t="s">
        <v>7</v>
      </c>
      <c r="G4" s="29" t="s">
        <v>6</v>
      </c>
      <c r="H4" s="30" t="s">
        <v>7</v>
      </c>
      <c r="I4" s="31" t="s">
        <v>8</v>
      </c>
      <c r="J4" s="30" t="s">
        <v>7</v>
      </c>
      <c r="K4" s="29" t="s">
        <v>6</v>
      </c>
      <c r="L4" s="30" t="s">
        <v>7</v>
      </c>
      <c r="M4" s="31" t="s">
        <v>8</v>
      </c>
      <c r="N4" s="30" t="s">
        <v>7</v>
      </c>
      <c r="O4" s="29" t="s">
        <v>14</v>
      </c>
      <c r="P4" s="30" t="s">
        <v>7</v>
      </c>
      <c r="Q4" s="31" t="s">
        <v>15</v>
      </c>
      <c r="R4" s="30" t="s">
        <v>7</v>
      </c>
      <c r="S4" s="29"/>
      <c r="T4" s="30"/>
      <c r="U4" s="31"/>
      <c r="V4" s="30"/>
      <c r="W4" s="29"/>
      <c r="X4" s="30"/>
      <c r="Y4" s="31"/>
      <c r="Z4" s="30"/>
      <c r="AA4" s="29"/>
      <c r="AB4" s="30"/>
      <c r="AC4" s="31"/>
      <c r="AD4" s="30"/>
      <c r="AE4" s="29" t="s">
        <v>6</v>
      </c>
      <c r="AF4" s="30" t="s">
        <v>7</v>
      </c>
      <c r="AG4" s="31" t="s">
        <v>8</v>
      </c>
      <c r="AH4" s="30" t="s">
        <v>7</v>
      </c>
      <c r="AI4" s="57"/>
      <c r="AJ4" s="59"/>
    </row>
    <row r="5" spans="1:38" ht="16.5">
      <c r="A5" s="42" t="s">
        <v>232</v>
      </c>
      <c r="B5" s="40" t="s">
        <v>242</v>
      </c>
      <c r="C5" s="5">
        <v>3</v>
      </c>
      <c r="D5" s="6">
        <f>HLOOKUP(C5,Sheet3!$A$1:$CX$9,2)</f>
        <v>98</v>
      </c>
      <c r="E5" s="7">
        <v>1</v>
      </c>
      <c r="F5" s="4">
        <f>HLOOKUP(E5,Sheet3!$A$1:$CX$9,3)</f>
        <v>100</v>
      </c>
      <c r="G5" s="5">
        <v>3</v>
      </c>
      <c r="H5" s="6">
        <f>HLOOKUP(G5,Sheet3!$A$1:$CX$9,2)</f>
        <v>98</v>
      </c>
      <c r="I5" s="7">
        <v>3</v>
      </c>
      <c r="J5" s="4">
        <f>HLOOKUP(I5,Sheet3!$A$1:$CX$9,3)</f>
        <v>98</v>
      </c>
      <c r="K5" s="5"/>
      <c r="L5" s="6">
        <f>HLOOKUP(K5,Sheet3!$A$1:$CX$9,2)</f>
        <v>0</v>
      </c>
      <c r="M5" s="7"/>
      <c r="N5" s="4">
        <f>HLOOKUP(M5,Sheet3!$A$1:$CX$9,3)</f>
        <v>0</v>
      </c>
      <c r="O5" s="5">
        <v>3</v>
      </c>
      <c r="P5" s="6">
        <f>HLOOKUP(O5,Sheet3!$A$1:$CX$9,4)</f>
        <v>28</v>
      </c>
      <c r="Q5" s="7">
        <v>2</v>
      </c>
      <c r="R5" s="4">
        <f>HLOOKUP(Q5,Sheet3!$A$1:$CX$9,5)</f>
        <v>30</v>
      </c>
      <c r="S5" s="5"/>
      <c r="T5" s="6">
        <f>HLOOKUP(S5,Sheet3!$A$1:$CX$9,4)</f>
        <v>0</v>
      </c>
      <c r="U5" s="7"/>
      <c r="V5" s="4">
        <f>HLOOKUP(U5,Sheet3!$A$1:$CX$9,5)</f>
        <v>0</v>
      </c>
      <c r="W5" s="5"/>
      <c r="X5" s="6">
        <f>HLOOKUP(W5,Sheet3!$A$1:$CX$9,6)</f>
        <v>0</v>
      </c>
      <c r="Y5" s="7"/>
      <c r="Z5" s="4">
        <f>HLOOKUP(Y5,Sheet3!$A$1:$CX$9,7)</f>
        <v>0</v>
      </c>
      <c r="AA5" s="8"/>
      <c r="AB5" s="6">
        <f>HLOOKUP(AA5,Sheet3!$A$1:$CX$9,8)</f>
        <v>0</v>
      </c>
      <c r="AC5" s="7"/>
      <c r="AD5" s="4">
        <f>HLOOKUP(AC5,Sheet3!$A$1:$CX$9,9)</f>
        <v>0</v>
      </c>
      <c r="AE5" s="5">
        <v>19</v>
      </c>
      <c r="AF5" s="6">
        <f>HLOOKUP(AE5,Sheet3!$A$1:$CX$9,8)</f>
        <v>82</v>
      </c>
      <c r="AG5" s="7">
        <v>20</v>
      </c>
      <c r="AH5" s="4">
        <f>HLOOKUP(AG5,Sheet3!$A$1:$CX$9,9)</f>
        <v>81</v>
      </c>
      <c r="AI5" s="32">
        <f>D5+F5+L5+N5+H5+J5+P5+R5+T5+V5+X5+Z5+AB5+AD5+AF5+AH5</f>
        <v>615</v>
      </c>
      <c r="AJ5" s="9">
        <f>RANK(AL5,$AL$5:$AL$202)</f>
        <v>1</v>
      </c>
      <c r="AK5" s="36"/>
      <c r="AL5" s="36">
        <f>INT(CONCATENATE(AI5+1000,AF5+AH5+100,L5+N5+100,D5+F5+100,H5+J5+100,P5+R5+100))</f>
        <v>1.61526310029829E+18</v>
      </c>
    </row>
    <row r="6" spans="1:38" ht="16.5">
      <c r="A6" s="39" t="s">
        <v>84</v>
      </c>
      <c r="B6" s="41" t="s">
        <v>85</v>
      </c>
      <c r="C6" s="12">
        <v>2</v>
      </c>
      <c r="D6" s="13">
        <f>HLOOKUP(C6,Sheet3!$A$1:$CX$9,2)</f>
        <v>99</v>
      </c>
      <c r="E6" s="14">
        <v>4</v>
      </c>
      <c r="F6" s="11">
        <f>HLOOKUP(E6,Sheet3!$A$1:$CX$9,3)</f>
        <v>97</v>
      </c>
      <c r="G6" s="12">
        <v>2</v>
      </c>
      <c r="H6" s="13">
        <f>HLOOKUP(G6,Sheet3!$A$1:$CX$9,2)</f>
        <v>99</v>
      </c>
      <c r="I6" s="14">
        <v>1</v>
      </c>
      <c r="J6" s="11">
        <f>HLOOKUP(I6,Sheet3!$A$1:$CX$9,3)</f>
        <v>100</v>
      </c>
      <c r="K6" s="12"/>
      <c r="L6" s="13">
        <f>HLOOKUP(K6,Sheet3!$A$1:$CX$9,2)</f>
        <v>0</v>
      </c>
      <c r="M6" s="14"/>
      <c r="N6" s="11">
        <f>HLOOKUP(M6,Sheet3!$A$1:$CX$9,3)</f>
        <v>0</v>
      </c>
      <c r="O6" s="12">
        <v>2</v>
      </c>
      <c r="P6" s="13">
        <f>HLOOKUP(O6,Sheet3!$A$1:$CX$9,4)</f>
        <v>30</v>
      </c>
      <c r="Q6" s="14">
        <v>3</v>
      </c>
      <c r="R6" s="11">
        <f>HLOOKUP(Q6,Sheet3!$A$1:$CX$9,5)</f>
        <v>28</v>
      </c>
      <c r="S6" s="12"/>
      <c r="T6" s="13">
        <f>HLOOKUP(S6,Sheet3!$A$1:$CX$9,4)</f>
        <v>0</v>
      </c>
      <c r="U6" s="14"/>
      <c r="V6" s="11">
        <f>HLOOKUP(U6,Sheet3!$A$1:$CX$9,5)</f>
        <v>0</v>
      </c>
      <c r="W6" s="12"/>
      <c r="X6" s="13">
        <f>HLOOKUP(W6,Sheet3!$A$1:$CX$9,6)</f>
        <v>0</v>
      </c>
      <c r="Y6" s="14"/>
      <c r="Z6" s="11">
        <f>HLOOKUP(Y6,Sheet3!$A$1:$CX$9,7)</f>
        <v>0</v>
      </c>
      <c r="AA6" s="15"/>
      <c r="AB6" s="13">
        <f>HLOOKUP(AA6,Sheet3!$A$1:$CX$9,8)</f>
        <v>0</v>
      </c>
      <c r="AC6" s="14"/>
      <c r="AD6" s="11">
        <f>HLOOKUP(AC6,Sheet3!$A$1:$CX$9,9)</f>
        <v>0</v>
      </c>
      <c r="AE6" s="12">
        <v>31</v>
      </c>
      <c r="AF6" s="13">
        <f>HLOOKUP(AE6,Sheet3!$A$1:$CX$9,8)</f>
        <v>70</v>
      </c>
      <c r="AG6" s="14">
        <v>19</v>
      </c>
      <c r="AH6" s="11">
        <f>HLOOKUP(AG6,Sheet3!$A$1:$CX$9,9)</f>
        <v>82</v>
      </c>
      <c r="AI6" s="33">
        <f>D6+F6+L6+N6+H6+J6+P6+R6+T6+V6+X6+Z6+AB6+AD6+AF6+AH6</f>
        <v>605</v>
      </c>
      <c r="AJ6" s="16">
        <f>RANK(AL6,$AL$5:$AL$202)</f>
        <v>2</v>
      </c>
      <c r="AK6" s="37"/>
      <c r="AL6" s="37">
        <f>INT(CONCATENATE(AI6+1000,AF6+AH6+100,L6+N6+100,D6+F6+100,H6+J6+100,P6+R6+100))</f>
        <v>1.60525210029629E+18</v>
      </c>
    </row>
    <row r="7" spans="1:38" ht="16.5">
      <c r="A7" s="39" t="s">
        <v>60</v>
      </c>
      <c r="B7" s="40" t="s">
        <v>61</v>
      </c>
      <c r="C7" s="12">
        <v>4</v>
      </c>
      <c r="D7" s="13">
        <f>HLOOKUP(C7,Sheet3!$A$1:$CX$9,2)</f>
        <v>97</v>
      </c>
      <c r="E7" s="14">
        <v>1</v>
      </c>
      <c r="F7" s="11">
        <f>HLOOKUP(E7,Sheet3!$A$1:$CX$9,3)</f>
        <v>100</v>
      </c>
      <c r="G7" s="12">
        <v>7</v>
      </c>
      <c r="H7" s="13">
        <f>HLOOKUP(G7,Sheet3!$A$1:$CX$9,2)</f>
        <v>94</v>
      </c>
      <c r="I7" s="14">
        <v>6</v>
      </c>
      <c r="J7" s="11">
        <f>HLOOKUP(I7,Sheet3!$A$1:$CX$9,3)</f>
        <v>95</v>
      </c>
      <c r="K7" s="12"/>
      <c r="L7" s="13">
        <f>HLOOKUP(K7,Sheet3!$A$1:$CX$9,2)</f>
        <v>0</v>
      </c>
      <c r="M7" s="14"/>
      <c r="N7" s="11">
        <f>HLOOKUP(M7,Sheet3!$A$1:$CX$9,3)</f>
        <v>0</v>
      </c>
      <c r="O7" s="12">
        <v>4</v>
      </c>
      <c r="P7" s="13">
        <f>HLOOKUP(O7,Sheet3!$A$1:$CX$9,4)</f>
        <v>26</v>
      </c>
      <c r="Q7" s="14">
        <v>4</v>
      </c>
      <c r="R7" s="11">
        <f>HLOOKUP(Q7,Sheet3!$A$1:$CX$9,5)</f>
        <v>26</v>
      </c>
      <c r="S7" s="12"/>
      <c r="T7" s="13">
        <f>HLOOKUP(S7,Sheet3!$A$1:$CX$9,4)</f>
        <v>0</v>
      </c>
      <c r="U7" s="14"/>
      <c r="V7" s="11">
        <f>HLOOKUP(U7,Sheet3!$A$1:$CX$9,5)</f>
        <v>0</v>
      </c>
      <c r="W7" s="12"/>
      <c r="X7" s="13">
        <f>HLOOKUP(W7,Sheet3!$A$1:$CX$9,6)</f>
        <v>0</v>
      </c>
      <c r="Y7" s="14"/>
      <c r="Z7" s="11">
        <f>HLOOKUP(Y7,Sheet3!$A$1:$CX$9,7)</f>
        <v>0</v>
      </c>
      <c r="AA7" s="15"/>
      <c r="AB7" s="13">
        <f>HLOOKUP(AA7,Sheet3!$A$1:$CX$9,8)</f>
        <v>0</v>
      </c>
      <c r="AC7" s="14"/>
      <c r="AD7" s="11">
        <f>HLOOKUP(AC7,Sheet3!$A$1:$CX$9,9)</f>
        <v>0</v>
      </c>
      <c r="AE7" s="12">
        <v>13</v>
      </c>
      <c r="AF7" s="13">
        <f>HLOOKUP(AE7,Sheet3!$A$1:$CX$9,8)</f>
        <v>88</v>
      </c>
      <c r="AG7" s="14">
        <v>26</v>
      </c>
      <c r="AH7" s="11">
        <f>HLOOKUP(AG7,Sheet3!$A$1:$CX$9,9)</f>
        <v>75</v>
      </c>
      <c r="AI7" s="33">
        <f>D7+F7+L7+N7+H7+J7+P7+R7+T7+V7+X7+Z7+AB7+AD7+AF7+AH7</f>
        <v>601</v>
      </c>
      <c r="AJ7" s="16">
        <f>RANK(AL7,$AL$5:$AL$202)</f>
        <v>3</v>
      </c>
      <c r="AK7" s="37"/>
      <c r="AL7" s="37">
        <f aca="true" t="shared" si="0" ref="AL7:AL70">INT(CONCATENATE(AI7+1000,AF7+AH7+100,L7+N7+100,D7+F7+100,H7+J7+100,P7+R7+100))</f>
        <v>1.60126310029728E+18</v>
      </c>
    </row>
    <row r="8" spans="1:38" ht="16.5">
      <c r="A8" s="39" t="s">
        <v>135</v>
      </c>
      <c r="B8" s="41" t="s">
        <v>136</v>
      </c>
      <c r="C8" s="12">
        <v>1</v>
      </c>
      <c r="D8" s="13">
        <f>HLOOKUP(C8,Sheet3!$A$1:$CX$9,2)</f>
        <v>100</v>
      </c>
      <c r="E8" s="14">
        <v>2</v>
      </c>
      <c r="F8" s="11">
        <f>HLOOKUP(E8,Sheet3!$A$1:$CX$9,3)</f>
        <v>99</v>
      </c>
      <c r="G8" s="12">
        <v>1</v>
      </c>
      <c r="H8" s="13">
        <f>HLOOKUP(G8,Sheet3!$A$1:$CX$9,2)</f>
        <v>100</v>
      </c>
      <c r="I8" s="14">
        <v>4</v>
      </c>
      <c r="J8" s="11">
        <f>HLOOKUP(I8,Sheet3!$A$1:$CX$9,3)</f>
        <v>97</v>
      </c>
      <c r="K8" s="12"/>
      <c r="L8" s="13">
        <f>HLOOKUP(K8,Sheet3!$A$1:$CX$9,2)</f>
        <v>0</v>
      </c>
      <c r="M8" s="14"/>
      <c r="N8" s="11">
        <f>HLOOKUP(M8,Sheet3!$A$1:$CX$9,3)</f>
        <v>0</v>
      </c>
      <c r="O8" s="12">
        <v>1</v>
      </c>
      <c r="P8" s="13">
        <f>HLOOKUP(O8,Sheet3!$A$1:$CX$9,4)</f>
        <v>32</v>
      </c>
      <c r="Q8" s="14">
        <v>1</v>
      </c>
      <c r="R8" s="11">
        <f>HLOOKUP(Q8,Sheet3!$A$1:$CX$9,5)</f>
        <v>32</v>
      </c>
      <c r="S8" s="12"/>
      <c r="T8" s="13">
        <f>HLOOKUP(S8,Sheet3!$A$1:$CX$9,4)</f>
        <v>0</v>
      </c>
      <c r="U8" s="14"/>
      <c r="V8" s="11">
        <f>HLOOKUP(U8,Sheet3!$A$1:$CX$9,5)</f>
        <v>0</v>
      </c>
      <c r="W8" s="12"/>
      <c r="X8" s="13">
        <f>HLOOKUP(W8,Sheet3!$A$1:$CX$9,6)</f>
        <v>0</v>
      </c>
      <c r="Y8" s="14"/>
      <c r="Z8" s="11">
        <f>HLOOKUP(Y8,Sheet3!$A$1:$CX$9,7)</f>
        <v>0</v>
      </c>
      <c r="AA8" s="15"/>
      <c r="AB8" s="13">
        <f>HLOOKUP(AA8,Sheet3!$A$1:$CX$9,8)</f>
        <v>0</v>
      </c>
      <c r="AC8" s="14"/>
      <c r="AD8" s="11">
        <f>HLOOKUP(AC8,Sheet3!$A$1:$CX$9,9)</f>
        <v>0</v>
      </c>
      <c r="AE8" s="12">
        <v>5</v>
      </c>
      <c r="AF8" s="13">
        <f>HLOOKUP(AE8,Sheet3!$A$1:$CX$9,8)</f>
        <v>96</v>
      </c>
      <c r="AG8" s="14">
        <v>60</v>
      </c>
      <c r="AH8" s="11">
        <f>HLOOKUP(AG8,Sheet3!$A$1:$CX$9,9)</f>
        <v>0</v>
      </c>
      <c r="AI8" s="33">
        <f>D8+F8+L8+N8+H8+J8+P8+R8+T8+V8+X8+Z8+AB8+AD8+AF8+AH8</f>
        <v>556</v>
      </c>
      <c r="AJ8" s="16">
        <f>RANK(AL8,$AL$5:$AL$202)</f>
        <v>4</v>
      </c>
      <c r="AK8" s="37"/>
      <c r="AL8" s="37">
        <f t="shared" si="0"/>
        <v>1.55619610029929E+18</v>
      </c>
    </row>
    <row r="9" spans="1:38" ht="16.5">
      <c r="A9" s="39" t="s">
        <v>155</v>
      </c>
      <c r="B9" s="40" t="s">
        <v>156</v>
      </c>
      <c r="C9" s="12">
        <v>9</v>
      </c>
      <c r="D9" s="13">
        <f>HLOOKUP(C9,Sheet3!$A$1:$CX$9,2)</f>
        <v>92</v>
      </c>
      <c r="E9" s="14">
        <v>4</v>
      </c>
      <c r="F9" s="11">
        <f>HLOOKUP(E9,Sheet3!$A$1:$CX$9,3)</f>
        <v>97</v>
      </c>
      <c r="G9" s="12">
        <v>6</v>
      </c>
      <c r="H9" s="13">
        <f>HLOOKUP(G9,Sheet3!$A$1:$CX$9,2)</f>
        <v>95</v>
      </c>
      <c r="I9" s="14">
        <v>8</v>
      </c>
      <c r="J9" s="11">
        <f>HLOOKUP(I9,Sheet3!$A$1:$CX$9,3)</f>
        <v>93</v>
      </c>
      <c r="K9" s="12"/>
      <c r="L9" s="13">
        <f>HLOOKUP(K9,Sheet3!$A$1:$CX$9,2)</f>
        <v>0</v>
      </c>
      <c r="M9" s="14"/>
      <c r="N9" s="11">
        <f>HLOOKUP(M9,Sheet3!$A$1:$CX$9,3)</f>
        <v>0</v>
      </c>
      <c r="O9" s="12">
        <v>7</v>
      </c>
      <c r="P9" s="13">
        <f>HLOOKUP(O9,Sheet3!$A$1:$CX$9,4)</f>
        <v>20</v>
      </c>
      <c r="Q9" s="14">
        <v>5</v>
      </c>
      <c r="R9" s="11">
        <f>HLOOKUP(Q9,Sheet3!$A$1:$CX$9,5)</f>
        <v>24</v>
      </c>
      <c r="S9" s="12"/>
      <c r="T9" s="13">
        <f>HLOOKUP(S9,Sheet3!$A$1:$CX$9,4)</f>
        <v>0</v>
      </c>
      <c r="U9" s="14"/>
      <c r="V9" s="11">
        <f>HLOOKUP(U9,Sheet3!$A$1:$CX$9,5)</f>
        <v>0</v>
      </c>
      <c r="W9" s="12"/>
      <c r="X9" s="13">
        <f>HLOOKUP(W9,Sheet3!$A$1:$CX$9,6)</f>
        <v>0</v>
      </c>
      <c r="Y9" s="14"/>
      <c r="Z9" s="11">
        <f>HLOOKUP(Y9,Sheet3!$A$1:$CX$9,7)</f>
        <v>0</v>
      </c>
      <c r="AA9" s="15"/>
      <c r="AB9" s="13">
        <f>HLOOKUP(AA9,Sheet3!$A$1:$CX$9,8)</f>
        <v>0</v>
      </c>
      <c r="AC9" s="14"/>
      <c r="AD9" s="11">
        <f>HLOOKUP(AC9,Sheet3!$A$1:$CX$9,9)</f>
        <v>0</v>
      </c>
      <c r="AE9" s="12"/>
      <c r="AF9" s="13">
        <f>HLOOKUP(AE9,Sheet3!$A$1:$CX$9,8)</f>
        <v>0</v>
      </c>
      <c r="AG9" s="14"/>
      <c r="AH9" s="11">
        <f>HLOOKUP(AG9,Sheet3!$A$1:$CX$9,9)</f>
        <v>0</v>
      </c>
      <c r="AI9" s="33">
        <f>D9+F9+L9+N9+H9+J9+P9+R9+T9+V9+X9+Z9+AB9+AD9+AF9+AH9</f>
        <v>421</v>
      </c>
      <c r="AJ9" s="16">
        <f>RANK(AL9,$AL$5:$AL$202)</f>
        <v>5</v>
      </c>
      <c r="AK9" s="37"/>
      <c r="AL9" s="37">
        <f t="shared" si="0"/>
        <v>1.42110010028928E+18</v>
      </c>
    </row>
    <row r="10" spans="1:38" ht="16.5">
      <c r="A10" s="39" t="s">
        <v>155</v>
      </c>
      <c r="B10" s="41" t="s">
        <v>160</v>
      </c>
      <c r="C10" s="12">
        <v>15</v>
      </c>
      <c r="D10" s="13">
        <f>HLOOKUP(C10,Sheet3!$A$1:$CX$9,2)</f>
        <v>86</v>
      </c>
      <c r="E10" s="14">
        <v>3</v>
      </c>
      <c r="F10" s="11">
        <f>HLOOKUP(E10,Sheet3!$A$1:$CX$9,3)</f>
        <v>98</v>
      </c>
      <c r="G10" s="12">
        <v>5</v>
      </c>
      <c r="H10" s="13">
        <f>HLOOKUP(G10,Sheet3!$A$1:$CX$9,2)</f>
        <v>96</v>
      </c>
      <c r="I10" s="14">
        <v>2</v>
      </c>
      <c r="J10" s="11">
        <f>HLOOKUP(I10,Sheet3!$A$1:$CX$9,3)</f>
        <v>99</v>
      </c>
      <c r="K10" s="12"/>
      <c r="L10" s="13">
        <f>HLOOKUP(K10,Sheet3!$A$1:$CX$9,2)</f>
        <v>0</v>
      </c>
      <c r="M10" s="14"/>
      <c r="N10" s="11">
        <f>HLOOKUP(M10,Sheet3!$A$1:$CX$9,3)</f>
        <v>0</v>
      </c>
      <c r="O10" s="12">
        <v>9</v>
      </c>
      <c r="P10" s="13">
        <f>HLOOKUP(O10,Sheet3!$A$1:$CX$9,4)</f>
        <v>16</v>
      </c>
      <c r="Q10" s="14">
        <v>6</v>
      </c>
      <c r="R10" s="11">
        <f>HLOOKUP(Q10,Sheet3!$A$1:$CX$9,5)</f>
        <v>22</v>
      </c>
      <c r="S10" s="12"/>
      <c r="T10" s="13">
        <f>HLOOKUP(S10,Sheet3!$A$1:$CX$9,4)</f>
        <v>0</v>
      </c>
      <c r="U10" s="14"/>
      <c r="V10" s="11">
        <f>HLOOKUP(U10,Sheet3!$A$1:$CX$9,5)</f>
        <v>0</v>
      </c>
      <c r="W10" s="12"/>
      <c r="X10" s="13">
        <f>HLOOKUP(W10,Sheet3!$A$1:$CX$9,6)</f>
        <v>0</v>
      </c>
      <c r="Y10" s="14"/>
      <c r="Z10" s="11">
        <f>HLOOKUP(Y10,Sheet3!$A$1:$CX$9,7)</f>
        <v>0</v>
      </c>
      <c r="AA10" s="15"/>
      <c r="AB10" s="13">
        <f>HLOOKUP(AA10,Sheet3!$A$1:$CX$9,8)</f>
        <v>0</v>
      </c>
      <c r="AC10" s="14"/>
      <c r="AD10" s="11">
        <f>HLOOKUP(AC10,Sheet3!$A$1:$CX$9,9)</f>
        <v>0</v>
      </c>
      <c r="AE10" s="12"/>
      <c r="AF10" s="13">
        <f>HLOOKUP(AE10,Sheet3!$A$1:$CX$9,8)</f>
        <v>0</v>
      </c>
      <c r="AG10" s="14"/>
      <c r="AH10" s="11">
        <f>HLOOKUP(AG10,Sheet3!$A$1:$CX$9,9)</f>
        <v>0</v>
      </c>
      <c r="AI10" s="33">
        <f>D10+F10+L10+N10+H10+J10+P10+R10+T10+V10+X10+Z10+AB10+AD10+AF10+AH10</f>
        <v>417</v>
      </c>
      <c r="AJ10" s="16">
        <f>RANK(AL10,$AL$5:$AL$202)</f>
        <v>6</v>
      </c>
      <c r="AK10" s="37"/>
      <c r="AL10" s="37">
        <f t="shared" si="0"/>
        <v>1.41710010028429E+18</v>
      </c>
    </row>
    <row r="11" spans="1:38" ht="16.5">
      <c r="A11" s="39" t="s">
        <v>84</v>
      </c>
      <c r="B11" s="40" t="s">
        <v>100</v>
      </c>
      <c r="C11" s="12">
        <v>5</v>
      </c>
      <c r="D11" s="13">
        <f>HLOOKUP(C11,Sheet3!$A$1:$CX$9,2)</f>
        <v>96</v>
      </c>
      <c r="E11" s="14">
        <v>5</v>
      </c>
      <c r="F11" s="11">
        <f>HLOOKUP(E11,Sheet3!$A$1:$CX$9,3)</f>
        <v>96</v>
      </c>
      <c r="G11" s="12">
        <v>8</v>
      </c>
      <c r="H11" s="13">
        <f>HLOOKUP(G11,Sheet3!$A$1:$CX$9,2)</f>
        <v>93</v>
      </c>
      <c r="I11" s="14">
        <v>16</v>
      </c>
      <c r="J11" s="11">
        <f>HLOOKUP(I11,Sheet3!$A$1:$CX$9,3)</f>
        <v>85</v>
      </c>
      <c r="K11" s="12"/>
      <c r="L11" s="13">
        <f>HLOOKUP(K11,Sheet3!$A$1:$CX$9,2)</f>
        <v>0</v>
      </c>
      <c r="M11" s="14"/>
      <c r="N11" s="11">
        <f>HLOOKUP(M11,Sheet3!$A$1:$CX$9,3)</f>
        <v>0</v>
      </c>
      <c r="O11" s="12">
        <v>5</v>
      </c>
      <c r="P11" s="13">
        <f>HLOOKUP(O11,Sheet3!$A$1:$CX$9,4)</f>
        <v>24</v>
      </c>
      <c r="Q11" s="14">
        <v>8</v>
      </c>
      <c r="R11" s="11">
        <f>HLOOKUP(Q11,Sheet3!$A$1:$CX$9,5)</f>
        <v>18</v>
      </c>
      <c r="S11" s="12"/>
      <c r="T11" s="13">
        <f>HLOOKUP(S11,Sheet3!$A$1:$CX$9,4)</f>
        <v>0</v>
      </c>
      <c r="U11" s="14"/>
      <c r="V11" s="11">
        <f>HLOOKUP(U11,Sheet3!$A$1:$CX$9,5)</f>
        <v>0</v>
      </c>
      <c r="W11" s="12"/>
      <c r="X11" s="13">
        <f>HLOOKUP(W11,Sheet3!$A$1:$CX$9,6)</f>
        <v>0</v>
      </c>
      <c r="Y11" s="14"/>
      <c r="Z11" s="11">
        <f>HLOOKUP(Y11,Sheet3!$A$1:$CX$9,7)</f>
        <v>0</v>
      </c>
      <c r="AA11" s="15"/>
      <c r="AB11" s="13">
        <f>HLOOKUP(AA11,Sheet3!$A$1:$CX$9,8)</f>
        <v>0</v>
      </c>
      <c r="AC11" s="14"/>
      <c r="AD11" s="11">
        <f>HLOOKUP(AC11,Sheet3!$A$1:$CX$9,9)</f>
        <v>0</v>
      </c>
      <c r="AE11" s="12"/>
      <c r="AF11" s="13">
        <f>HLOOKUP(AE11,Sheet3!$A$1:$CX$9,8)</f>
        <v>0</v>
      </c>
      <c r="AG11" s="14"/>
      <c r="AH11" s="11">
        <f>HLOOKUP(AG11,Sheet3!$A$1:$CX$9,9)</f>
        <v>0</v>
      </c>
      <c r="AI11" s="33">
        <f>D11+F11+L11+N11+H11+J11+P11+R11+T11+V11+X11+Z11+AB11+AD11+AF11+AH11</f>
        <v>412</v>
      </c>
      <c r="AJ11" s="16">
        <f>RANK(AL11,$AL$5:$AL$202)</f>
        <v>7</v>
      </c>
      <c r="AK11" s="37"/>
      <c r="AL11" s="37">
        <f t="shared" si="0"/>
        <v>1.41210010029227E+18</v>
      </c>
    </row>
    <row r="12" spans="1:38" ht="16.5">
      <c r="A12" s="39" t="s">
        <v>135</v>
      </c>
      <c r="B12" s="41" t="s">
        <v>140</v>
      </c>
      <c r="C12" s="12">
        <v>6</v>
      </c>
      <c r="D12" s="13">
        <f>HLOOKUP(C12,Sheet3!$A$1:$CX$9,2)</f>
        <v>95</v>
      </c>
      <c r="E12" s="14">
        <v>3</v>
      </c>
      <c r="F12" s="11">
        <f>HLOOKUP(E12,Sheet3!$A$1:$CX$9,3)</f>
        <v>98</v>
      </c>
      <c r="G12" s="12">
        <v>22</v>
      </c>
      <c r="H12" s="13">
        <f>HLOOKUP(G12,Sheet3!$A$1:$CX$9,2)</f>
        <v>79</v>
      </c>
      <c r="I12" s="14">
        <v>13</v>
      </c>
      <c r="J12" s="11">
        <f>HLOOKUP(I12,Sheet3!$A$1:$CX$9,3)</f>
        <v>88</v>
      </c>
      <c r="K12" s="12"/>
      <c r="L12" s="13">
        <f>HLOOKUP(K12,Sheet3!$A$1:$CX$9,2)</f>
        <v>0</v>
      </c>
      <c r="M12" s="14"/>
      <c r="N12" s="11">
        <f>HLOOKUP(M12,Sheet3!$A$1:$CX$9,3)</f>
        <v>0</v>
      </c>
      <c r="O12" s="12">
        <v>10</v>
      </c>
      <c r="P12" s="13">
        <f>HLOOKUP(O12,Sheet3!$A$1:$CX$9,4)</f>
        <v>14</v>
      </c>
      <c r="Q12" s="14">
        <v>7</v>
      </c>
      <c r="R12" s="11">
        <f>HLOOKUP(Q12,Sheet3!$A$1:$CX$9,5)</f>
        <v>20</v>
      </c>
      <c r="S12" s="12"/>
      <c r="T12" s="13">
        <f>HLOOKUP(S12,Sheet3!$A$1:$CX$9,4)</f>
        <v>0</v>
      </c>
      <c r="U12" s="14"/>
      <c r="V12" s="11">
        <f>HLOOKUP(U12,Sheet3!$A$1:$CX$9,5)</f>
        <v>0</v>
      </c>
      <c r="W12" s="12"/>
      <c r="X12" s="13">
        <f>HLOOKUP(W12,Sheet3!$A$1:$CX$9,6)</f>
        <v>0</v>
      </c>
      <c r="Y12" s="14"/>
      <c r="Z12" s="11">
        <f>HLOOKUP(Y12,Sheet3!$A$1:$CX$9,7)</f>
        <v>0</v>
      </c>
      <c r="AA12" s="15"/>
      <c r="AB12" s="13">
        <f>HLOOKUP(AA12,Sheet3!$A$1:$CX$9,8)</f>
        <v>0</v>
      </c>
      <c r="AC12" s="14"/>
      <c r="AD12" s="11">
        <f>HLOOKUP(AC12,Sheet3!$A$1:$CX$9,9)</f>
        <v>0</v>
      </c>
      <c r="AE12" s="12"/>
      <c r="AF12" s="13">
        <f>HLOOKUP(AE12,Sheet3!$A$1:$CX$9,8)</f>
        <v>0</v>
      </c>
      <c r="AG12" s="14"/>
      <c r="AH12" s="11">
        <f>HLOOKUP(AG12,Sheet3!$A$1:$CX$9,9)</f>
        <v>0</v>
      </c>
      <c r="AI12" s="33">
        <f>D12+F12+L12+N12+H12+J12+P12+R12+T12+V12+X12+Z12+AB12+AD12+AF12+AH12</f>
        <v>394</v>
      </c>
      <c r="AJ12" s="16">
        <f>RANK(AL12,$AL$5:$AL$202)</f>
        <v>8</v>
      </c>
      <c r="AK12" s="37"/>
      <c r="AL12" s="37">
        <f t="shared" si="0"/>
        <v>1.39410010029326E+18</v>
      </c>
    </row>
    <row r="13" spans="1:38" ht="16.5">
      <c r="A13" s="39" t="s">
        <v>238</v>
      </c>
      <c r="B13" s="40" t="s">
        <v>239</v>
      </c>
      <c r="C13" s="12">
        <v>11</v>
      </c>
      <c r="D13" s="13">
        <f>HLOOKUP(C13,Sheet3!$A$1:$CX$9,2)</f>
        <v>90</v>
      </c>
      <c r="E13" s="14">
        <v>8</v>
      </c>
      <c r="F13" s="11">
        <f>HLOOKUP(E13,Sheet3!$A$1:$CX$9,3)</f>
        <v>93</v>
      </c>
      <c r="G13" s="12">
        <v>4</v>
      </c>
      <c r="H13" s="13">
        <f>HLOOKUP(G13,Sheet3!$A$1:$CX$9,2)</f>
        <v>97</v>
      </c>
      <c r="I13" s="14">
        <v>13</v>
      </c>
      <c r="J13" s="11">
        <f>HLOOKUP(I13,Sheet3!$A$1:$CX$9,3)</f>
        <v>88</v>
      </c>
      <c r="K13" s="12"/>
      <c r="L13" s="13">
        <f>HLOOKUP(K13,Sheet3!$A$1:$CX$9,2)</f>
        <v>0</v>
      </c>
      <c r="M13" s="14"/>
      <c r="N13" s="11">
        <f>HLOOKUP(M13,Sheet3!$A$1:$CX$9,3)</f>
        <v>0</v>
      </c>
      <c r="O13" s="12">
        <v>6</v>
      </c>
      <c r="P13" s="13">
        <f>HLOOKUP(O13,Sheet3!$A$1:$CX$9,4)</f>
        <v>22</v>
      </c>
      <c r="Q13" s="14"/>
      <c r="R13" s="11">
        <f>HLOOKUP(Q13,Sheet3!$A$1:$CX$9,5)</f>
        <v>0</v>
      </c>
      <c r="S13" s="12"/>
      <c r="T13" s="13">
        <f>HLOOKUP(S13,Sheet3!$A$1:$CX$9,4)</f>
        <v>0</v>
      </c>
      <c r="U13" s="14"/>
      <c r="V13" s="11">
        <f>HLOOKUP(U13,Sheet3!$A$1:$CX$9,5)</f>
        <v>0</v>
      </c>
      <c r="W13" s="12"/>
      <c r="X13" s="13">
        <f>HLOOKUP(W13,Sheet3!$A$1:$CX$9,6)</f>
        <v>0</v>
      </c>
      <c r="Y13" s="14"/>
      <c r="Z13" s="11">
        <f>HLOOKUP(Y13,Sheet3!$A$1:$CX$9,7)</f>
        <v>0</v>
      </c>
      <c r="AA13" s="15"/>
      <c r="AB13" s="13">
        <f>HLOOKUP(AA13,Sheet3!$A$1:$CX$9,8)</f>
        <v>0</v>
      </c>
      <c r="AC13" s="14"/>
      <c r="AD13" s="11">
        <f>HLOOKUP(AC13,Sheet3!$A$1:$CX$9,9)</f>
        <v>0</v>
      </c>
      <c r="AE13" s="12"/>
      <c r="AF13" s="13">
        <f>HLOOKUP(AE13,Sheet3!$A$1:$CX$9,8)</f>
        <v>0</v>
      </c>
      <c r="AG13" s="14"/>
      <c r="AH13" s="11">
        <f>HLOOKUP(AG13,Sheet3!$A$1:$CX$9,9)</f>
        <v>0</v>
      </c>
      <c r="AI13" s="33">
        <f>D13+F13+L13+N13+H13+J13+P13+R13+T13+V13+X13+Z13+AB13+AD13+AF13+AH13</f>
        <v>390</v>
      </c>
      <c r="AJ13" s="16">
        <f>RANK(AL13,$AL$5:$AL$202)</f>
        <v>9</v>
      </c>
      <c r="AK13" s="37"/>
      <c r="AL13" s="37">
        <f t="shared" si="0"/>
        <v>1.39010010028328E+18</v>
      </c>
    </row>
    <row r="14" spans="1:38" ht="16.5">
      <c r="A14" s="39" t="s">
        <v>238</v>
      </c>
      <c r="B14" s="41" t="s">
        <v>243</v>
      </c>
      <c r="C14" s="12">
        <v>8</v>
      </c>
      <c r="D14" s="13">
        <f>HLOOKUP(C14,Sheet3!$A$1:$CX$9,2)</f>
        <v>93</v>
      </c>
      <c r="E14" s="14">
        <v>2</v>
      </c>
      <c r="F14" s="11">
        <f>HLOOKUP(E14,Sheet3!$A$1:$CX$9,3)</f>
        <v>99</v>
      </c>
      <c r="G14" s="12">
        <v>13</v>
      </c>
      <c r="H14" s="13">
        <f>HLOOKUP(G14,Sheet3!$A$1:$CX$9,2)</f>
        <v>88</v>
      </c>
      <c r="I14" s="14">
        <v>12</v>
      </c>
      <c r="J14" s="11">
        <f>HLOOKUP(I14,Sheet3!$A$1:$CX$9,3)</f>
        <v>89</v>
      </c>
      <c r="K14" s="12"/>
      <c r="L14" s="13">
        <f>HLOOKUP(K14,Sheet3!$A$1:$CX$9,2)</f>
        <v>0</v>
      </c>
      <c r="M14" s="14"/>
      <c r="N14" s="11">
        <f>HLOOKUP(M14,Sheet3!$A$1:$CX$9,3)</f>
        <v>0</v>
      </c>
      <c r="O14" s="12">
        <v>8</v>
      </c>
      <c r="P14" s="13">
        <f>HLOOKUP(O14,Sheet3!$A$1:$CX$9,4)</f>
        <v>18</v>
      </c>
      <c r="Q14" s="14"/>
      <c r="R14" s="11">
        <f>HLOOKUP(Q14,Sheet3!$A$1:$CX$9,5)</f>
        <v>0</v>
      </c>
      <c r="S14" s="12"/>
      <c r="T14" s="13">
        <f>HLOOKUP(S14,Sheet3!$A$1:$CX$9,4)</f>
        <v>0</v>
      </c>
      <c r="U14" s="14"/>
      <c r="V14" s="11">
        <f>HLOOKUP(U14,Sheet3!$A$1:$CX$9,5)</f>
        <v>0</v>
      </c>
      <c r="W14" s="12"/>
      <c r="X14" s="13">
        <f>HLOOKUP(W14,Sheet3!$A$1:$CX$9,6)</f>
        <v>0</v>
      </c>
      <c r="Y14" s="14"/>
      <c r="Z14" s="11">
        <f>HLOOKUP(Y14,Sheet3!$A$1:$CX$9,7)</f>
        <v>0</v>
      </c>
      <c r="AA14" s="15"/>
      <c r="AB14" s="13">
        <f>HLOOKUP(AA14,Sheet3!$A$1:$CX$9,8)</f>
        <v>0</v>
      </c>
      <c r="AC14" s="14"/>
      <c r="AD14" s="11">
        <f>HLOOKUP(AC14,Sheet3!$A$1:$CX$9,9)</f>
        <v>0</v>
      </c>
      <c r="AE14" s="12"/>
      <c r="AF14" s="13">
        <f>HLOOKUP(AE14,Sheet3!$A$1:$CX$9,8)</f>
        <v>0</v>
      </c>
      <c r="AG14" s="14"/>
      <c r="AH14" s="11">
        <f>HLOOKUP(AG14,Sheet3!$A$1:$CX$9,9)</f>
        <v>0</v>
      </c>
      <c r="AI14" s="33">
        <f>D14+F14+L14+N14+H14+J14+P14+R14+T14+V14+X14+Z14+AB14+AD14+AF14+AH14</f>
        <v>387</v>
      </c>
      <c r="AJ14" s="16">
        <f>RANK(AL14,$AL$5:$AL$202)</f>
        <v>10</v>
      </c>
      <c r="AK14" s="37"/>
      <c r="AL14" s="37">
        <f t="shared" si="0"/>
        <v>1.38710010029227E+18</v>
      </c>
    </row>
    <row r="15" spans="1:38" ht="16.5">
      <c r="A15" s="39" t="s">
        <v>120</v>
      </c>
      <c r="B15" s="40" t="s">
        <v>125</v>
      </c>
      <c r="C15" s="12">
        <v>12</v>
      </c>
      <c r="D15" s="13">
        <f>HLOOKUP(C15,Sheet3!$A$1:$CX$9,2)</f>
        <v>89</v>
      </c>
      <c r="E15" s="14">
        <v>16</v>
      </c>
      <c r="F15" s="11">
        <f>HLOOKUP(E15,Sheet3!$A$1:$CX$9,3)</f>
        <v>85</v>
      </c>
      <c r="G15" s="12">
        <v>9</v>
      </c>
      <c r="H15" s="13">
        <f>HLOOKUP(G15,Sheet3!$A$1:$CX$9,2)</f>
        <v>92</v>
      </c>
      <c r="I15" s="14">
        <v>7</v>
      </c>
      <c r="J15" s="11">
        <f>HLOOKUP(I15,Sheet3!$A$1:$CX$9,3)</f>
        <v>94</v>
      </c>
      <c r="K15" s="12"/>
      <c r="L15" s="13">
        <f>HLOOKUP(K15,Sheet3!$A$1:$CX$9,2)</f>
        <v>0</v>
      </c>
      <c r="M15" s="14"/>
      <c r="N15" s="11">
        <f>HLOOKUP(M15,Sheet3!$A$1:$CX$9,3)</f>
        <v>0</v>
      </c>
      <c r="O15" s="12">
        <v>12</v>
      </c>
      <c r="P15" s="13">
        <f>HLOOKUP(O15,Sheet3!$A$1:$CX$9,4)</f>
        <v>10</v>
      </c>
      <c r="Q15" s="14"/>
      <c r="R15" s="11">
        <f>HLOOKUP(Q15,Sheet3!$A$1:$CX$9,5)</f>
        <v>0</v>
      </c>
      <c r="S15" s="12"/>
      <c r="T15" s="13">
        <f>HLOOKUP(S15,Sheet3!$A$1:$CX$9,4)</f>
        <v>0</v>
      </c>
      <c r="U15" s="14"/>
      <c r="V15" s="11">
        <f>HLOOKUP(U15,Sheet3!$A$1:$CX$9,5)</f>
        <v>0</v>
      </c>
      <c r="W15" s="12"/>
      <c r="X15" s="13">
        <f>HLOOKUP(W15,Sheet3!$A$1:$CX$9,6)</f>
        <v>0</v>
      </c>
      <c r="Y15" s="14"/>
      <c r="Z15" s="11">
        <f>HLOOKUP(Y15,Sheet3!$A$1:$CX$9,7)</f>
        <v>0</v>
      </c>
      <c r="AA15" s="15"/>
      <c r="AB15" s="13">
        <f>HLOOKUP(AA15,Sheet3!$A$1:$CX$9,8)</f>
        <v>0</v>
      </c>
      <c r="AC15" s="14"/>
      <c r="AD15" s="11">
        <f>HLOOKUP(AC15,Sheet3!$A$1:$CX$9,9)</f>
        <v>0</v>
      </c>
      <c r="AE15" s="12"/>
      <c r="AF15" s="13">
        <f>HLOOKUP(AE15,Sheet3!$A$1:$CX$9,8)</f>
        <v>0</v>
      </c>
      <c r="AG15" s="14"/>
      <c r="AH15" s="11">
        <f>HLOOKUP(AG15,Sheet3!$A$1:$CX$9,9)</f>
        <v>0</v>
      </c>
      <c r="AI15" s="33">
        <f>D15+F15+L15+N15+H15+J15+P15+R15+T15+V15+X15+Z15+AB15+AD15+AF15+AH15</f>
        <v>370</v>
      </c>
      <c r="AJ15" s="16">
        <f>RANK(AL15,$AL$5:$AL$202)</f>
        <v>11</v>
      </c>
      <c r="AK15" s="37"/>
      <c r="AL15" s="37">
        <f t="shared" si="0"/>
        <v>1.37010010027428E+18</v>
      </c>
    </row>
    <row r="16" spans="1:38" ht="16.5">
      <c r="A16" s="39" t="s">
        <v>57</v>
      </c>
      <c r="B16" s="41" t="s">
        <v>58</v>
      </c>
      <c r="C16" s="12">
        <v>18</v>
      </c>
      <c r="D16" s="13">
        <f>HLOOKUP(C16,Sheet3!$A$1:$CX$9,2)</f>
        <v>83</v>
      </c>
      <c r="E16" s="14">
        <v>10</v>
      </c>
      <c r="F16" s="11">
        <f>HLOOKUP(E16,Sheet3!$A$1:$CX$9,3)</f>
        <v>91</v>
      </c>
      <c r="G16" s="12">
        <v>10</v>
      </c>
      <c r="H16" s="13">
        <f>HLOOKUP(G16,Sheet3!$A$1:$CX$9,2)</f>
        <v>91</v>
      </c>
      <c r="I16" s="14">
        <v>10</v>
      </c>
      <c r="J16" s="11">
        <f>HLOOKUP(I16,Sheet3!$A$1:$CX$9,3)</f>
        <v>91</v>
      </c>
      <c r="K16" s="12"/>
      <c r="L16" s="13">
        <f>HLOOKUP(K16,Sheet3!$A$1:$CX$9,2)</f>
        <v>0</v>
      </c>
      <c r="M16" s="14"/>
      <c r="N16" s="11">
        <f>HLOOKUP(M16,Sheet3!$A$1:$CX$9,3)</f>
        <v>0</v>
      </c>
      <c r="O16" s="12">
        <v>13</v>
      </c>
      <c r="P16" s="13">
        <f>HLOOKUP(O16,Sheet3!$A$1:$CX$9,4)</f>
        <v>8</v>
      </c>
      <c r="Q16" s="14"/>
      <c r="R16" s="11">
        <f>HLOOKUP(Q16,Sheet3!$A$1:$CX$9,5)</f>
        <v>0</v>
      </c>
      <c r="S16" s="12"/>
      <c r="T16" s="13">
        <f>HLOOKUP(S16,Sheet3!$A$1:$CX$9,4)</f>
        <v>0</v>
      </c>
      <c r="U16" s="14"/>
      <c r="V16" s="11">
        <f>HLOOKUP(U16,Sheet3!$A$1:$CX$9,5)</f>
        <v>0</v>
      </c>
      <c r="W16" s="12"/>
      <c r="X16" s="13">
        <f>HLOOKUP(W16,Sheet3!$A$1:$CX$9,6)</f>
        <v>0</v>
      </c>
      <c r="Y16" s="14"/>
      <c r="Z16" s="11">
        <f>HLOOKUP(Y16,Sheet3!$A$1:$CX$9,7)</f>
        <v>0</v>
      </c>
      <c r="AA16" s="15"/>
      <c r="AB16" s="13">
        <f>HLOOKUP(AA16,Sheet3!$A$1:$CX$9,8)</f>
        <v>0</v>
      </c>
      <c r="AC16" s="14"/>
      <c r="AD16" s="11">
        <f>HLOOKUP(AC16,Sheet3!$A$1:$CX$9,9)</f>
        <v>0</v>
      </c>
      <c r="AE16" s="12"/>
      <c r="AF16" s="13">
        <f>HLOOKUP(AE16,Sheet3!$A$1:$CX$9,8)</f>
        <v>0</v>
      </c>
      <c r="AG16" s="14"/>
      <c r="AH16" s="11">
        <f>HLOOKUP(AG16,Sheet3!$A$1:$CX$9,9)</f>
        <v>0</v>
      </c>
      <c r="AI16" s="33">
        <f>D16+F16+L16+N16+H16+J16+P16+R16+T16+V16+X16+Z16+AB16+AD16+AF16+AH16</f>
        <v>364</v>
      </c>
      <c r="AJ16" s="16">
        <f>RANK(AL16,$AL$5:$AL$202)</f>
        <v>12</v>
      </c>
      <c r="AK16" s="37"/>
      <c r="AL16" s="37">
        <f t="shared" si="0"/>
        <v>1.36410010027428E+18</v>
      </c>
    </row>
    <row r="17" spans="1:38" ht="16.5">
      <c r="A17" s="39" t="s">
        <v>106</v>
      </c>
      <c r="B17" s="40" t="s">
        <v>115</v>
      </c>
      <c r="C17" s="12">
        <v>19</v>
      </c>
      <c r="D17" s="13">
        <f>HLOOKUP(C17,Sheet3!$A$1:$CX$9,2)</f>
        <v>82</v>
      </c>
      <c r="E17" s="14">
        <v>12</v>
      </c>
      <c r="F17" s="11">
        <f>HLOOKUP(E17,Sheet3!$A$1:$CX$9,3)</f>
        <v>89</v>
      </c>
      <c r="G17" s="12">
        <v>11</v>
      </c>
      <c r="H17" s="13">
        <f>HLOOKUP(G17,Sheet3!$A$1:$CX$9,2)</f>
        <v>90</v>
      </c>
      <c r="I17" s="14">
        <v>20</v>
      </c>
      <c r="J17" s="11">
        <f>HLOOKUP(I17,Sheet3!$A$1:$CX$9,3)</f>
        <v>81</v>
      </c>
      <c r="K17" s="12"/>
      <c r="L17" s="13">
        <f>HLOOKUP(K17,Sheet3!$A$1:$CX$9,2)</f>
        <v>0</v>
      </c>
      <c r="M17" s="14"/>
      <c r="N17" s="11">
        <f>HLOOKUP(M17,Sheet3!$A$1:$CX$9,3)</f>
        <v>0</v>
      </c>
      <c r="O17" s="12">
        <v>16</v>
      </c>
      <c r="P17" s="13">
        <f>HLOOKUP(O17,Sheet3!$A$1:$CX$9,4)</f>
        <v>2</v>
      </c>
      <c r="Q17" s="14"/>
      <c r="R17" s="11">
        <f>HLOOKUP(Q17,Sheet3!$A$1:$CX$9,5)</f>
        <v>0</v>
      </c>
      <c r="S17" s="12"/>
      <c r="T17" s="13">
        <f>HLOOKUP(S17,Sheet3!$A$1:$CX$9,4)</f>
        <v>0</v>
      </c>
      <c r="U17" s="14"/>
      <c r="V17" s="11">
        <f>HLOOKUP(U17,Sheet3!$A$1:$CX$9,5)</f>
        <v>0</v>
      </c>
      <c r="W17" s="12"/>
      <c r="X17" s="13">
        <f>HLOOKUP(W17,Sheet3!$A$1:$CX$9,6)</f>
        <v>0</v>
      </c>
      <c r="Y17" s="14"/>
      <c r="Z17" s="11">
        <f>HLOOKUP(Y17,Sheet3!$A$1:$CX$9,7)</f>
        <v>0</v>
      </c>
      <c r="AA17" s="15"/>
      <c r="AB17" s="13">
        <f>HLOOKUP(AA17,Sheet3!$A$1:$CX$9,8)</f>
        <v>0</v>
      </c>
      <c r="AC17" s="14"/>
      <c r="AD17" s="11">
        <f>HLOOKUP(AC17,Sheet3!$A$1:$CX$9,9)</f>
        <v>0</v>
      </c>
      <c r="AE17" s="12"/>
      <c r="AF17" s="13">
        <f>HLOOKUP(AE17,Sheet3!$A$1:$CX$9,8)</f>
        <v>0</v>
      </c>
      <c r="AG17" s="14"/>
      <c r="AH17" s="11">
        <f>HLOOKUP(AG17,Sheet3!$A$1:$CX$9,9)</f>
        <v>0</v>
      </c>
      <c r="AI17" s="33">
        <f>D17+F17+L17+N17+H17+J17+P17+R17+T17+V17+X17+Z17+AB17+AD17+AF17+AH17</f>
        <v>344</v>
      </c>
      <c r="AJ17" s="16">
        <f>RANK(AL17,$AL$5:$AL$202)</f>
        <v>13</v>
      </c>
      <c r="AK17" s="37"/>
      <c r="AL17" s="37">
        <f t="shared" si="0"/>
        <v>1.34410010027127E+18</v>
      </c>
    </row>
    <row r="18" spans="1:38" ht="16.5">
      <c r="A18" s="39" t="s">
        <v>117</v>
      </c>
      <c r="B18" s="41" t="s">
        <v>123</v>
      </c>
      <c r="C18" s="12">
        <v>17</v>
      </c>
      <c r="D18" s="13">
        <f>HLOOKUP(C18,Sheet3!$A$1:$CX$9,2)</f>
        <v>84</v>
      </c>
      <c r="E18" s="14">
        <v>20</v>
      </c>
      <c r="F18" s="11">
        <f>HLOOKUP(E18,Sheet3!$A$1:$CX$9,3)</f>
        <v>81</v>
      </c>
      <c r="G18" s="12">
        <v>14</v>
      </c>
      <c r="H18" s="13">
        <f>HLOOKUP(G18,Sheet3!$A$1:$CX$9,2)</f>
        <v>87</v>
      </c>
      <c r="I18" s="14">
        <v>15</v>
      </c>
      <c r="J18" s="11">
        <f>HLOOKUP(I18,Sheet3!$A$1:$CX$9,3)</f>
        <v>86</v>
      </c>
      <c r="K18" s="12"/>
      <c r="L18" s="13">
        <f>HLOOKUP(K18,Sheet3!$A$1:$CX$9,2)</f>
        <v>0</v>
      </c>
      <c r="M18" s="14"/>
      <c r="N18" s="11">
        <f>HLOOKUP(M18,Sheet3!$A$1:$CX$9,3)</f>
        <v>0</v>
      </c>
      <c r="O18" s="12">
        <v>15</v>
      </c>
      <c r="P18" s="13">
        <f>HLOOKUP(O18,Sheet3!$A$1:$CX$9,4)</f>
        <v>4</v>
      </c>
      <c r="Q18" s="14"/>
      <c r="R18" s="11">
        <f>HLOOKUP(Q18,Sheet3!$A$1:$CX$9,5)</f>
        <v>0</v>
      </c>
      <c r="S18" s="12"/>
      <c r="T18" s="13">
        <f>HLOOKUP(S18,Sheet3!$A$1:$CX$9,4)</f>
        <v>0</v>
      </c>
      <c r="U18" s="14"/>
      <c r="V18" s="11">
        <f>HLOOKUP(U18,Sheet3!$A$1:$CX$9,5)</f>
        <v>0</v>
      </c>
      <c r="W18" s="12"/>
      <c r="X18" s="13">
        <f>HLOOKUP(W18,Sheet3!$A$1:$CX$9,6)</f>
        <v>0</v>
      </c>
      <c r="Y18" s="14"/>
      <c r="Z18" s="11">
        <f>HLOOKUP(Y18,Sheet3!$A$1:$CX$9,7)</f>
        <v>0</v>
      </c>
      <c r="AA18" s="15"/>
      <c r="AB18" s="13">
        <f>HLOOKUP(AA18,Sheet3!$A$1:$CX$9,8)</f>
        <v>0</v>
      </c>
      <c r="AC18" s="14"/>
      <c r="AD18" s="11">
        <f>HLOOKUP(AC18,Sheet3!$A$1:$CX$9,9)</f>
        <v>0</v>
      </c>
      <c r="AE18" s="12"/>
      <c r="AF18" s="13">
        <f>HLOOKUP(AE18,Sheet3!$A$1:$CX$9,8)</f>
        <v>0</v>
      </c>
      <c r="AG18" s="14"/>
      <c r="AH18" s="11">
        <f>HLOOKUP(AG18,Sheet3!$A$1:$CX$9,9)</f>
        <v>0</v>
      </c>
      <c r="AI18" s="33">
        <f>D18+F18+L18+N18+H18+J18+P18+R18+T18+V18+X18+Z18+AB18+AD18+AF18+AH18</f>
        <v>342</v>
      </c>
      <c r="AJ18" s="16">
        <f>RANK(AL18,$AL$5:$AL$202)</f>
        <v>14</v>
      </c>
      <c r="AK18" s="37"/>
      <c r="AL18" s="37">
        <f t="shared" si="0"/>
        <v>1.34210010026527E+18</v>
      </c>
    </row>
    <row r="19" spans="1:38" ht="16.5">
      <c r="A19" s="39" t="s">
        <v>133</v>
      </c>
      <c r="B19" s="40" t="s">
        <v>147</v>
      </c>
      <c r="C19" s="12">
        <v>10</v>
      </c>
      <c r="D19" s="13">
        <f>HLOOKUP(C19,Sheet3!$A$1:$CX$9,2)</f>
        <v>91</v>
      </c>
      <c r="E19" s="14">
        <v>6</v>
      </c>
      <c r="F19" s="11">
        <f>HLOOKUP(E19,Sheet3!$A$1:$CX$9,3)</f>
        <v>95</v>
      </c>
      <c r="G19" s="12">
        <v>28</v>
      </c>
      <c r="H19" s="13">
        <f>HLOOKUP(G19,Sheet3!$A$1:$CX$9,2)</f>
        <v>73</v>
      </c>
      <c r="I19" s="14">
        <v>30</v>
      </c>
      <c r="J19" s="11">
        <f>HLOOKUP(I19,Sheet3!$A$1:$CX$9,3)</f>
        <v>71</v>
      </c>
      <c r="K19" s="12"/>
      <c r="L19" s="13">
        <f>HLOOKUP(K19,Sheet3!$A$1:$CX$9,2)</f>
        <v>0</v>
      </c>
      <c r="M19" s="14"/>
      <c r="N19" s="11">
        <f>HLOOKUP(M19,Sheet3!$A$1:$CX$9,3)</f>
        <v>0</v>
      </c>
      <c r="O19" s="12">
        <v>14</v>
      </c>
      <c r="P19" s="13">
        <f>HLOOKUP(O19,Sheet3!$A$1:$CX$9,4)</f>
        <v>6</v>
      </c>
      <c r="Q19" s="14"/>
      <c r="R19" s="11">
        <f>HLOOKUP(Q19,Sheet3!$A$1:$CX$9,5)</f>
        <v>0</v>
      </c>
      <c r="S19" s="12"/>
      <c r="T19" s="13">
        <f>HLOOKUP(S19,Sheet3!$A$1:$CX$9,4)</f>
        <v>0</v>
      </c>
      <c r="U19" s="14"/>
      <c r="V19" s="11">
        <f>HLOOKUP(U19,Sheet3!$A$1:$CX$9,5)</f>
        <v>0</v>
      </c>
      <c r="W19" s="12"/>
      <c r="X19" s="13">
        <f>HLOOKUP(W19,Sheet3!$A$1:$CX$9,6)</f>
        <v>0</v>
      </c>
      <c r="Y19" s="14"/>
      <c r="Z19" s="11">
        <f>HLOOKUP(Y19,Sheet3!$A$1:$CX$9,7)</f>
        <v>0</v>
      </c>
      <c r="AA19" s="15"/>
      <c r="AB19" s="13">
        <f>HLOOKUP(AA19,Sheet3!$A$1:$CX$9,8)</f>
        <v>0</v>
      </c>
      <c r="AC19" s="14"/>
      <c r="AD19" s="11">
        <f>HLOOKUP(AC19,Sheet3!$A$1:$CX$9,9)</f>
        <v>0</v>
      </c>
      <c r="AE19" s="12"/>
      <c r="AF19" s="13">
        <f>HLOOKUP(AE19,Sheet3!$A$1:$CX$9,8)</f>
        <v>0</v>
      </c>
      <c r="AG19" s="14"/>
      <c r="AH19" s="11">
        <f>HLOOKUP(AG19,Sheet3!$A$1:$CX$9,9)</f>
        <v>0</v>
      </c>
      <c r="AI19" s="33">
        <f>D19+F19+L19+N19+H19+J19+P19+R19+T19+V19+X19+Z19+AB19+AD19+AF19+AH19</f>
        <v>336</v>
      </c>
      <c r="AJ19" s="16">
        <f>RANK(AL19,$AL$5:$AL$202)</f>
        <v>15</v>
      </c>
      <c r="AK19" s="37"/>
      <c r="AL19" s="37">
        <f t="shared" si="0"/>
        <v>1.33610010028624E+18</v>
      </c>
    </row>
    <row r="20" spans="1:38" ht="16.5">
      <c r="A20" s="39" t="s">
        <v>55</v>
      </c>
      <c r="B20" s="41" t="s">
        <v>56</v>
      </c>
      <c r="C20" s="12">
        <v>12</v>
      </c>
      <c r="D20" s="13">
        <f>HLOOKUP(C20,Sheet3!$A$1:$CX$9,2)</f>
        <v>89</v>
      </c>
      <c r="E20" s="14">
        <v>22</v>
      </c>
      <c r="F20" s="11">
        <f>HLOOKUP(E20,Sheet3!$A$1:$CX$9,3)</f>
        <v>79</v>
      </c>
      <c r="G20" s="12">
        <v>19</v>
      </c>
      <c r="H20" s="13">
        <f>HLOOKUP(G20,Sheet3!$A$1:$CX$9,2)</f>
        <v>82</v>
      </c>
      <c r="I20" s="14">
        <v>17</v>
      </c>
      <c r="J20" s="11">
        <f>HLOOKUP(I20,Sheet3!$A$1:$CX$9,3)</f>
        <v>84</v>
      </c>
      <c r="K20" s="12"/>
      <c r="L20" s="13">
        <f>HLOOKUP(K20,Sheet3!$A$1:$CX$9,2)</f>
        <v>0</v>
      </c>
      <c r="M20" s="14"/>
      <c r="N20" s="11">
        <f>HLOOKUP(M20,Sheet3!$A$1:$CX$9,3)</f>
        <v>0</v>
      </c>
      <c r="O20" s="12"/>
      <c r="P20" s="13">
        <f>HLOOKUP(O20,Sheet3!$A$1:$CX$9,4)</f>
        <v>0</v>
      </c>
      <c r="Q20" s="14"/>
      <c r="R20" s="11">
        <f>HLOOKUP(Q20,Sheet3!$A$1:$CX$9,5)</f>
        <v>0</v>
      </c>
      <c r="S20" s="12"/>
      <c r="T20" s="13">
        <f>HLOOKUP(S20,Sheet3!$A$1:$CX$9,4)</f>
        <v>0</v>
      </c>
      <c r="U20" s="14"/>
      <c r="V20" s="11">
        <f>HLOOKUP(U20,Sheet3!$A$1:$CX$9,5)</f>
        <v>0</v>
      </c>
      <c r="W20" s="12"/>
      <c r="X20" s="13">
        <f>HLOOKUP(W20,Sheet3!$A$1:$CX$9,6)</f>
        <v>0</v>
      </c>
      <c r="Y20" s="14"/>
      <c r="Z20" s="11">
        <f>HLOOKUP(Y20,Sheet3!$A$1:$CX$9,7)</f>
        <v>0</v>
      </c>
      <c r="AA20" s="15"/>
      <c r="AB20" s="13">
        <f>HLOOKUP(AA20,Sheet3!$A$1:$CX$9,8)</f>
        <v>0</v>
      </c>
      <c r="AC20" s="14"/>
      <c r="AD20" s="11">
        <f>HLOOKUP(AC20,Sheet3!$A$1:$CX$9,9)</f>
        <v>0</v>
      </c>
      <c r="AE20" s="12"/>
      <c r="AF20" s="13">
        <f>HLOOKUP(AE20,Sheet3!$A$1:$CX$9,8)</f>
        <v>0</v>
      </c>
      <c r="AG20" s="14"/>
      <c r="AH20" s="11">
        <f>HLOOKUP(AG20,Sheet3!$A$1:$CX$9,9)</f>
        <v>0</v>
      </c>
      <c r="AI20" s="33">
        <f>D20+F20+L20+N20+H20+J20+P20+R20+T20+V20+X20+Z20+AB20+AD20+AF20+AH20</f>
        <v>334</v>
      </c>
      <c r="AJ20" s="16">
        <f>RANK(AL20,$AL$5:$AL$202)</f>
        <v>16</v>
      </c>
      <c r="AK20" s="37"/>
      <c r="AL20" s="37">
        <f t="shared" si="0"/>
        <v>1.33410010026826E+18</v>
      </c>
    </row>
    <row r="21" spans="1:38" ht="16.5">
      <c r="A21" s="39" t="s">
        <v>84</v>
      </c>
      <c r="B21" s="40" t="s">
        <v>91</v>
      </c>
      <c r="C21" s="12">
        <v>38</v>
      </c>
      <c r="D21" s="13">
        <f>HLOOKUP(C21,Sheet3!$A$1:$CX$9,2)</f>
        <v>63</v>
      </c>
      <c r="E21" s="14">
        <v>8</v>
      </c>
      <c r="F21" s="11">
        <f>HLOOKUP(E21,Sheet3!$A$1:$CX$9,3)</f>
        <v>93</v>
      </c>
      <c r="G21" s="12">
        <v>15</v>
      </c>
      <c r="H21" s="13">
        <f>HLOOKUP(G21,Sheet3!$A$1:$CX$9,2)</f>
        <v>86</v>
      </c>
      <c r="I21" s="14">
        <v>9</v>
      </c>
      <c r="J21" s="11">
        <f>HLOOKUP(I21,Sheet3!$A$1:$CX$9,3)</f>
        <v>92</v>
      </c>
      <c r="K21" s="12"/>
      <c r="L21" s="13">
        <f>HLOOKUP(K21,Sheet3!$A$1:$CX$9,2)</f>
        <v>0</v>
      </c>
      <c r="M21" s="14"/>
      <c r="N21" s="11">
        <f>HLOOKUP(M21,Sheet3!$A$1:$CX$9,3)</f>
        <v>0</v>
      </c>
      <c r="O21" s="12"/>
      <c r="P21" s="13">
        <f>HLOOKUP(O21,Sheet3!$A$1:$CX$9,4)</f>
        <v>0</v>
      </c>
      <c r="Q21" s="14"/>
      <c r="R21" s="11">
        <f>HLOOKUP(Q21,Sheet3!$A$1:$CX$9,5)</f>
        <v>0</v>
      </c>
      <c r="S21" s="12"/>
      <c r="T21" s="13">
        <f>HLOOKUP(S21,Sheet3!$A$1:$CX$9,4)</f>
        <v>0</v>
      </c>
      <c r="U21" s="14"/>
      <c r="V21" s="11">
        <f>HLOOKUP(U21,Sheet3!$A$1:$CX$9,5)</f>
        <v>0</v>
      </c>
      <c r="W21" s="12"/>
      <c r="X21" s="13">
        <f>HLOOKUP(W21,Sheet3!$A$1:$CX$9,6)</f>
        <v>0</v>
      </c>
      <c r="Y21" s="14"/>
      <c r="Z21" s="11">
        <f>HLOOKUP(Y21,Sheet3!$A$1:$CX$9,7)</f>
        <v>0</v>
      </c>
      <c r="AA21" s="15"/>
      <c r="AB21" s="13">
        <f>HLOOKUP(AA21,Sheet3!$A$1:$CX$9,8)</f>
        <v>0</v>
      </c>
      <c r="AC21" s="14"/>
      <c r="AD21" s="11">
        <f>HLOOKUP(AC21,Sheet3!$A$1:$CX$9,9)</f>
        <v>0</v>
      </c>
      <c r="AE21" s="12"/>
      <c r="AF21" s="13">
        <f>HLOOKUP(AE21,Sheet3!$A$1:$CX$9,8)</f>
        <v>0</v>
      </c>
      <c r="AG21" s="14"/>
      <c r="AH21" s="11">
        <f>HLOOKUP(AG21,Sheet3!$A$1:$CX$9,9)</f>
        <v>0</v>
      </c>
      <c r="AI21" s="33">
        <f>D21+F21+L21+N21+H21+J21+P21+R21+T21+V21+X21+Z21+AB21+AD21+AF21+AH21</f>
        <v>334</v>
      </c>
      <c r="AJ21" s="16">
        <f>RANK(AL21,$AL$5:$AL$202)</f>
        <v>17</v>
      </c>
      <c r="AK21" s="37"/>
      <c r="AL21" s="37">
        <f t="shared" si="0"/>
        <v>1.33410010025627E+18</v>
      </c>
    </row>
    <row r="22" spans="1:38" ht="16.5">
      <c r="A22" s="39" t="s">
        <v>57</v>
      </c>
      <c r="B22" s="41" t="s">
        <v>73</v>
      </c>
      <c r="C22" s="12">
        <v>21</v>
      </c>
      <c r="D22" s="13">
        <f>HLOOKUP(C22,Sheet3!$A$1:$CX$9,2)</f>
        <v>80</v>
      </c>
      <c r="E22" s="14">
        <v>11</v>
      </c>
      <c r="F22" s="11">
        <f>HLOOKUP(E22,Sheet3!$A$1:$CX$9,3)</f>
        <v>90</v>
      </c>
      <c r="G22" s="12">
        <v>20</v>
      </c>
      <c r="H22" s="13">
        <f>HLOOKUP(G22,Sheet3!$A$1:$CX$9,2)</f>
        <v>81</v>
      </c>
      <c r="I22" s="14">
        <v>29</v>
      </c>
      <c r="J22" s="11">
        <f>HLOOKUP(I22,Sheet3!$A$1:$CX$9,3)</f>
        <v>72</v>
      </c>
      <c r="K22" s="12"/>
      <c r="L22" s="13">
        <f>HLOOKUP(K22,Sheet3!$A$1:$CX$9,2)</f>
        <v>0</v>
      </c>
      <c r="M22" s="14"/>
      <c r="N22" s="11">
        <f>HLOOKUP(M22,Sheet3!$A$1:$CX$9,3)</f>
        <v>0</v>
      </c>
      <c r="O22" s="12"/>
      <c r="P22" s="13">
        <f>HLOOKUP(O22,Sheet3!$A$1:$CX$9,4)</f>
        <v>0</v>
      </c>
      <c r="Q22" s="14"/>
      <c r="R22" s="11">
        <f>HLOOKUP(Q22,Sheet3!$A$1:$CX$9,5)</f>
        <v>0</v>
      </c>
      <c r="S22" s="12"/>
      <c r="T22" s="13">
        <f>HLOOKUP(S22,Sheet3!$A$1:$CX$9,4)</f>
        <v>0</v>
      </c>
      <c r="U22" s="14"/>
      <c r="V22" s="11">
        <f>HLOOKUP(U22,Sheet3!$A$1:$CX$9,5)</f>
        <v>0</v>
      </c>
      <c r="W22" s="12"/>
      <c r="X22" s="13">
        <f>HLOOKUP(W22,Sheet3!$A$1:$CX$9,6)</f>
        <v>0</v>
      </c>
      <c r="Y22" s="14"/>
      <c r="Z22" s="11">
        <f>HLOOKUP(Y22,Sheet3!$A$1:$CX$9,7)</f>
        <v>0</v>
      </c>
      <c r="AA22" s="15"/>
      <c r="AB22" s="13">
        <f>HLOOKUP(AA22,Sheet3!$A$1:$CX$9,8)</f>
        <v>0</v>
      </c>
      <c r="AC22" s="14"/>
      <c r="AD22" s="11">
        <f>HLOOKUP(AC22,Sheet3!$A$1:$CX$9,9)</f>
        <v>0</v>
      </c>
      <c r="AE22" s="12"/>
      <c r="AF22" s="13">
        <f>HLOOKUP(AE22,Sheet3!$A$1:$CX$9,8)</f>
        <v>0</v>
      </c>
      <c r="AG22" s="14"/>
      <c r="AH22" s="11">
        <f>HLOOKUP(AG22,Sheet3!$A$1:$CX$9,9)</f>
        <v>0</v>
      </c>
      <c r="AI22" s="33">
        <f>D22+F22+L22+N22+H22+J22+P22+R22+T22+V22+X22+Z22+AB22+AD22+AF22+AH22</f>
        <v>323</v>
      </c>
      <c r="AJ22" s="16">
        <f>RANK(AL22,$AL$5:$AL$202)</f>
        <v>18</v>
      </c>
      <c r="AK22" s="37"/>
      <c r="AL22" s="37">
        <f t="shared" si="0"/>
        <v>1.32310010027025E+18</v>
      </c>
    </row>
    <row r="23" spans="1:38" ht="16.5">
      <c r="A23" s="39" t="s">
        <v>151</v>
      </c>
      <c r="B23" s="40" t="s">
        <v>152</v>
      </c>
      <c r="C23" s="12">
        <v>19</v>
      </c>
      <c r="D23" s="13">
        <f>HLOOKUP(C23,Sheet3!$A$1:$CX$9,2)</f>
        <v>82</v>
      </c>
      <c r="E23" s="14">
        <v>28</v>
      </c>
      <c r="F23" s="11">
        <f>HLOOKUP(E23,Sheet3!$A$1:$CX$9,3)</f>
        <v>73</v>
      </c>
      <c r="G23" s="12">
        <v>31</v>
      </c>
      <c r="H23" s="13">
        <f>HLOOKUP(G23,Sheet3!$A$1:$CX$9,2)</f>
        <v>70</v>
      </c>
      <c r="I23" s="14">
        <v>18</v>
      </c>
      <c r="J23" s="11">
        <f>HLOOKUP(I23,Sheet3!$A$1:$CX$9,3)</f>
        <v>83</v>
      </c>
      <c r="K23" s="12"/>
      <c r="L23" s="13">
        <f>HLOOKUP(K23,Sheet3!$A$1:$CX$9,2)</f>
        <v>0</v>
      </c>
      <c r="M23" s="14"/>
      <c r="N23" s="11">
        <f>HLOOKUP(M23,Sheet3!$A$1:$CX$9,3)</f>
        <v>0</v>
      </c>
      <c r="O23" s="12"/>
      <c r="P23" s="13">
        <f>HLOOKUP(O23,Sheet3!$A$1:$CX$9,4)</f>
        <v>0</v>
      </c>
      <c r="Q23" s="14"/>
      <c r="R23" s="11">
        <f>HLOOKUP(Q23,Sheet3!$A$1:$CX$9,5)</f>
        <v>0</v>
      </c>
      <c r="S23" s="12"/>
      <c r="T23" s="13">
        <f>HLOOKUP(S23,Sheet3!$A$1:$CX$9,4)</f>
        <v>0</v>
      </c>
      <c r="U23" s="14"/>
      <c r="V23" s="11">
        <f>HLOOKUP(U23,Sheet3!$A$1:$CX$9,5)</f>
        <v>0</v>
      </c>
      <c r="W23" s="12"/>
      <c r="X23" s="13">
        <f>HLOOKUP(W23,Sheet3!$A$1:$CX$9,6)</f>
        <v>0</v>
      </c>
      <c r="Y23" s="14"/>
      <c r="Z23" s="11">
        <f>HLOOKUP(Y23,Sheet3!$A$1:$CX$9,7)</f>
        <v>0</v>
      </c>
      <c r="AA23" s="15"/>
      <c r="AB23" s="13">
        <f>HLOOKUP(AA23,Sheet3!$A$1:$CX$9,8)</f>
        <v>0</v>
      </c>
      <c r="AC23" s="14"/>
      <c r="AD23" s="11">
        <f>HLOOKUP(AC23,Sheet3!$A$1:$CX$9,9)</f>
        <v>0</v>
      </c>
      <c r="AE23" s="12"/>
      <c r="AF23" s="13">
        <f>HLOOKUP(AE23,Sheet3!$A$1:$CX$9,8)</f>
        <v>0</v>
      </c>
      <c r="AG23" s="14"/>
      <c r="AH23" s="11">
        <f>HLOOKUP(AG23,Sheet3!$A$1:$CX$9,9)</f>
        <v>0</v>
      </c>
      <c r="AI23" s="33">
        <f>D23+F23+L23+N23+H23+J23+P23+R23+T23+V23+X23+Z23+AB23+AD23+AF23+AH23</f>
        <v>308</v>
      </c>
      <c r="AJ23" s="16">
        <f>RANK(AL23,$AL$5:$AL$202)</f>
        <v>19</v>
      </c>
      <c r="AK23" s="37"/>
      <c r="AL23" s="37">
        <f t="shared" si="0"/>
        <v>1.30810010025525E+18</v>
      </c>
    </row>
    <row r="24" spans="1:38" ht="16.5">
      <c r="A24" s="39" t="s">
        <v>55</v>
      </c>
      <c r="B24" s="41" t="s">
        <v>62</v>
      </c>
      <c r="C24" s="12">
        <v>42</v>
      </c>
      <c r="D24" s="13">
        <f>HLOOKUP(C24,Sheet3!$A$1:$CX$9,2)</f>
        <v>59</v>
      </c>
      <c r="E24" s="14">
        <v>30</v>
      </c>
      <c r="F24" s="11">
        <f>HLOOKUP(E24,Sheet3!$A$1:$CX$9,3)</f>
        <v>71</v>
      </c>
      <c r="G24" s="12">
        <v>16</v>
      </c>
      <c r="H24" s="13">
        <f>HLOOKUP(G24,Sheet3!$A$1:$CX$9,2)</f>
        <v>85</v>
      </c>
      <c r="I24" s="14">
        <v>10</v>
      </c>
      <c r="J24" s="11">
        <f>HLOOKUP(I24,Sheet3!$A$1:$CX$9,3)</f>
        <v>91</v>
      </c>
      <c r="K24" s="12"/>
      <c r="L24" s="13">
        <f>HLOOKUP(K24,Sheet3!$A$1:$CX$9,2)</f>
        <v>0</v>
      </c>
      <c r="M24" s="14"/>
      <c r="N24" s="11">
        <f>HLOOKUP(M24,Sheet3!$A$1:$CX$9,3)</f>
        <v>0</v>
      </c>
      <c r="O24" s="12"/>
      <c r="P24" s="13">
        <f>HLOOKUP(O24,Sheet3!$A$1:$CX$9,4)</f>
        <v>0</v>
      </c>
      <c r="Q24" s="14"/>
      <c r="R24" s="11">
        <f>HLOOKUP(Q24,Sheet3!$A$1:$CX$9,5)</f>
        <v>0</v>
      </c>
      <c r="S24" s="12"/>
      <c r="T24" s="13">
        <f>HLOOKUP(S24,Sheet3!$A$1:$CX$9,4)</f>
        <v>0</v>
      </c>
      <c r="U24" s="14"/>
      <c r="V24" s="11">
        <f>HLOOKUP(U24,Sheet3!$A$1:$CX$9,5)</f>
        <v>0</v>
      </c>
      <c r="W24" s="12"/>
      <c r="X24" s="13">
        <f>HLOOKUP(W24,Sheet3!$A$1:$CX$9,6)</f>
        <v>0</v>
      </c>
      <c r="Y24" s="14"/>
      <c r="Z24" s="11">
        <f>HLOOKUP(Y24,Sheet3!$A$1:$CX$9,7)</f>
        <v>0</v>
      </c>
      <c r="AA24" s="15"/>
      <c r="AB24" s="13">
        <f>HLOOKUP(AA24,Sheet3!$A$1:$CX$9,8)</f>
        <v>0</v>
      </c>
      <c r="AC24" s="14"/>
      <c r="AD24" s="11">
        <f>HLOOKUP(AC24,Sheet3!$A$1:$CX$9,9)</f>
        <v>0</v>
      </c>
      <c r="AE24" s="12"/>
      <c r="AF24" s="13">
        <f>HLOOKUP(AE24,Sheet3!$A$1:$CX$9,8)</f>
        <v>0</v>
      </c>
      <c r="AG24" s="14"/>
      <c r="AH24" s="11">
        <f>HLOOKUP(AG24,Sheet3!$A$1:$CX$9,9)</f>
        <v>0</v>
      </c>
      <c r="AI24" s="33">
        <f>D24+F24+L24+N24+H24+J24+P24+R24+T24+V24+X24+Z24+AB24+AD24+AF24+AH24</f>
        <v>306</v>
      </c>
      <c r="AJ24" s="16">
        <f>RANK(AL24,$AL$5:$AL$202)</f>
        <v>20</v>
      </c>
      <c r="AK24" s="37"/>
      <c r="AL24" s="37">
        <f t="shared" si="0"/>
        <v>1.30610010023027E+18</v>
      </c>
    </row>
    <row r="25" spans="1:38" ht="16.5">
      <c r="A25" s="39" t="s">
        <v>110</v>
      </c>
      <c r="B25" s="40" t="s">
        <v>111</v>
      </c>
      <c r="C25" s="12">
        <v>41</v>
      </c>
      <c r="D25" s="13">
        <f>HLOOKUP(C25,Sheet3!$A$1:$CX$9,2)</f>
        <v>60</v>
      </c>
      <c r="E25" s="14">
        <v>22</v>
      </c>
      <c r="F25" s="11">
        <f>HLOOKUP(E25,Sheet3!$A$1:$CX$9,3)</f>
        <v>79</v>
      </c>
      <c r="G25" s="12">
        <v>17</v>
      </c>
      <c r="H25" s="13">
        <f>HLOOKUP(G25,Sheet3!$A$1:$CX$9,2)</f>
        <v>84</v>
      </c>
      <c r="I25" s="14">
        <v>22</v>
      </c>
      <c r="J25" s="11">
        <f>HLOOKUP(I25,Sheet3!$A$1:$CX$9,3)</f>
        <v>79</v>
      </c>
      <c r="K25" s="12"/>
      <c r="L25" s="13">
        <f>HLOOKUP(K25,Sheet3!$A$1:$CX$9,2)</f>
        <v>0</v>
      </c>
      <c r="M25" s="14"/>
      <c r="N25" s="11">
        <f>HLOOKUP(M25,Sheet3!$A$1:$CX$9,3)</f>
        <v>0</v>
      </c>
      <c r="O25" s="12"/>
      <c r="P25" s="13">
        <f>HLOOKUP(O25,Sheet3!$A$1:$CX$9,4)</f>
        <v>0</v>
      </c>
      <c r="Q25" s="14"/>
      <c r="R25" s="11">
        <f>HLOOKUP(Q25,Sheet3!$A$1:$CX$9,5)</f>
        <v>0</v>
      </c>
      <c r="S25" s="12"/>
      <c r="T25" s="13">
        <f>HLOOKUP(S25,Sheet3!$A$1:$CX$9,4)</f>
        <v>0</v>
      </c>
      <c r="U25" s="14"/>
      <c r="V25" s="11">
        <f>HLOOKUP(U25,Sheet3!$A$1:$CX$9,5)</f>
        <v>0</v>
      </c>
      <c r="W25" s="12"/>
      <c r="X25" s="13">
        <f>HLOOKUP(W25,Sheet3!$A$1:$CX$9,6)</f>
        <v>0</v>
      </c>
      <c r="Y25" s="14"/>
      <c r="Z25" s="11">
        <f>HLOOKUP(Y25,Sheet3!$A$1:$CX$9,7)</f>
        <v>0</v>
      </c>
      <c r="AA25" s="15"/>
      <c r="AB25" s="13">
        <f>HLOOKUP(AA25,Sheet3!$A$1:$CX$9,8)</f>
        <v>0</v>
      </c>
      <c r="AC25" s="14"/>
      <c r="AD25" s="11">
        <f>HLOOKUP(AC25,Sheet3!$A$1:$CX$9,9)</f>
        <v>0</v>
      </c>
      <c r="AE25" s="12"/>
      <c r="AF25" s="13">
        <f>HLOOKUP(AE25,Sheet3!$A$1:$CX$9,8)</f>
        <v>0</v>
      </c>
      <c r="AG25" s="14"/>
      <c r="AH25" s="11">
        <f>HLOOKUP(AG25,Sheet3!$A$1:$CX$9,9)</f>
        <v>0</v>
      </c>
      <c r="AI25" s="33">
        <f>D25+F25+L25+N25+H25+J25+P25+R25+T25+V25+X25+Z25+AB25+AD25+AF25+AH25</f>
        <v>302</v>
      </c>
      <c r="AJ25" s="16">
        <f>RANK(AL25,$AL$5:$AL$202)</f>
        <v>21</v>
      </c>
      <c r="AK25" s="37"/>
      <c r="AL25" s="37">
        <f t="shared" si="0"/>
        <v>1.30210010023926E+18</v>
      </c>
    </row>
    <row r="26" spans="1:38" ht="16.5">
      <c r="A26" s="39" t="s">
        <v>149</v>
      </c>
      <c r="B26" s="41" t="s">
        <v>157</v>
      </c>
      <c r="C26" s="12">
        <v>50</v>
      </c>
      <c r="D26" s="13">
        <f>HLOOKUP(C26,Sheet3!$A$1:$CX$9,2)</f>
        <v>51</v>
      </c>
      <c r="E26" s="14">
        <v>9</v>
      </c>
      <c r="F26" s="11">
        <f>HLOOKUP(E26,Sheet3!$A$1:$CX$9,3)</f>
        <v>92</v>
      </c>
      <c r="G26" s="12">
        <v>24</v>
      </c>
      <c r="H26" s="13">
        <f>HLOOKUP(G26,Sheet3!$A$1:$CX$9,2)</f>
        <v>77</v>
      </c>
      <c r="I26" s="14">
        <v>20</v>
      </c>
      <c r="J26" s="11">
        <f>HLOOKUP(I26,Sheet3!$A$1:$CX$9,3)</f>
        <v>81</v>
      </c>
      <c r="K26" s="12"/>
      <c r="L26" s="13">
        <f>HLOOKUP(K26,Sheet3!$A$1:$CX$9,2)</f>
        <v>0</v>
      </c>
      <c r="M26" s="14"/>
      <c r="N26" s="11">
        <f>HLOOKUP(M26,Sheet3!$A$1:$CX$9,3)</f>
        <v>0</v>
      </c>
      <c r="O26" s="12"/>
      <c r="P26" s="13">
        <f>HLOOKUP(O26,Sheet3!$A$1:$CX$9,4)</f>
        <v>0</v>
      </c>
      <c r="Q26" s="14"/>
      <c r="R26" s="11">
        <f>HLOOKUP(Q26,Sheet3!$A$1:$CX$9,5)</f>
        <v>0</v>
      </c>
      <c r="S26" s="12"/>
      <c r="T26" s="13">
        <f>HLOOKUP(S26,Sheet3!$A$1:$CX$9,4)</f>
        <v>0</v>
      </c>
      <c r="U26" s="14"/>
      <c r="V26" s="11">
        <f>HLOOKUP(U26,Sheet3!$A$1:$CX$9,5)</f>
        <v>0</v>
      </c>
      <c r="W26" s="12"/>
      <c r="X26" s="13">
        <f>HLOOKUP(W26,Sheet3!$A$1:$CX$9,6)</f>
        <v>0</v>
      </c>
      <c r="Y26" s="14"/>
      <c r="Z26" s="11">
        <f>HLOOKUP(Y26,Sheet3!$A$1:$CX$9,7)</f>
        <v>0</v>
      </c>
      <c r="AA26" s="15"/>
      <c r="AB26" s="13">
        <f>HLOOKUP(AA26,Sheet3!$A$1:$CX$9,8)</f>
        <v>0</v>
      </c>
      <c r="AC26" s="14"/>
      <c r="AD26" s="11">
        <f>HLOOKUP(AC26,Sheet3!$A$1:$CX$9,9)</f>
        <v>0</v>
      </c>
      <c r="AE26" s="12"/>
      <c r="AF26" s="13">
        <f>HLOOKUP(AE26,Sheet3!$A$1:$CX$9,8)</f>
        <v>0</v>
      </c>
      <c r="AG26" s="14"/>
      <c r="AH26" s="11">
        <f>HLOOKUP(AG26,Sheet3!$A$1:$CX$9,9)</f>
        <v>0</v>
      </c>
      <c r="AI26" s="33">
        <f>D26+F26+L26+N26+H26+J26+P26+R26+T26+V26+X26+Z26+AB26+AD26+AF26+AH26</f>
        <v>301</v>
      </c>
      <c r="AJ26" s="16">
        <f>RANK(AL26,$AL$5:$AL$202)</f>
        <v>22</v>
      </c>
      <c r="AK26" s="37"/>
      <c r="AL26" s="37">
        <f t="shared" si="0"/>
        <v>1.30110010024325E+18</v>
      </c>
    </row>
    <row r="27" spans="1:38" ht="16.5">
      <c r="A27" s="39" t="s">
        <v>110</v>
      </c>
      <c r="B27" s="40" t="s">
        <v>119</v>
      </c>
      <c r="C27" s="12">
        <v>38</v>
      </c>
      <c r="D27" s="13">
        <f>HLOOKUP(C27,Sheet3!$A$1:$CX$9,2)</f>
        <v>63</v>
      </c>
      <c r="E27" s="14">
        <v>29</v>
      </c>
      <c r="F27" s="11">
        <f>HLOOKUP(E27,Sheet3!$A$1:$CX$9,3)</f>
        <v>72</v>
      </c>
      <c r="G27" s="12">
        <v>18</v>
      </c>
      <c r="H27" s="13">
        <f>HLOOKUP(G27,Sheet3!$A$1:$CX$9,2)</f>
        <v>83</v>
      </c>
      <c r="I27" s="14">
        <v>18</v>
      </c>
      <c r="J27" s="11">
        <f>HLOOKUP(I27,Sheet3!$A$1:$CX$9,3)</f>
        <v>83</v>
      </c>
      <c r="K27" s="12"/>
      <c r="L27" s="13">
        <f>HLOOKUP(K27,Sheet3!$A$1:$CX$9,2)</f>
        <v>0</v>
      </c>
      <c r="M27" s="14"/>
      <c r="N27" s="11">
        <f>HLOOKUP(M27,Sheet3!$A$1:$CX$9,3)</f>
        <v>0</v>
      </c>
      <c r="O27" s="12"/>
      <c r="P27" s="13">
        <f>HLOOKUP(O27,Sheet3!$A$1:$CX$9,4)</f>
        <v>0</v>
      </c>
      <c r="Q27" s="14"/>
      <c r="R27" s="11">
        <f>HLOOKUP(Q27,Sheet3!$A$1:$CX$9,5)</f>
        <v>0</v>
      </c>
      <c r="S27" s="12"/>
      <c r="T27" s="13">
        <f>HLOOKUP(S27,Sheet3!$A$1:$CX$9,4)</f>
        <v>0</v>
      </c>
      <c r="U27" s="14"/>
      <c r="V27" s="11">
        <f>HLOOKUP(U27,Sheet3!$A$1:$CX$9,5)</f>
        <v>0</v>
      </c>
      <c r="W27" s="12"/>
      <c r="X27" s="13">
        <f>HLOOKUP(W27,Sheet3!$A$1:$CX$9,6)</f>
        <v>0</v>
      </c>
      <c r="Y27" s="14"/>
      <c r="Z27" s="11">
        <f>HLOOKUP(Y27,Sheet3!$A$1:$CX$9,7)</f>
        <v>0</v>
      </c>
      <c r="AA27" s="15"/>
      <c r="AB27" s="13">
        <f>HLOOKUP(AA27,Sheet3!$A$1:$CX$9,8)</f>
        <v>0</v>
      </c>
      <c r="AC27" s="14"/>
      <c r="AD27" s="11">
        <f>HLOOKUP(AC27,Sheet3!$A$1:$CX$9,9)</f>
        <v>0</v>
      </c>
      <c r="AE27" s="12"/>
      <c r="AF27" s="13">
        <f>HLOOKUP(AE27,Sheet3!$A$1:$CX$9,8)</f>
        <v>0</v>
      </c>
      <c r="AG27" s="14"/>
      <c r="AH27" s="11">
        <f>HLOOKUP(AG27,Sheet3!$A$1:$CX$9,9)</f>
        <v>0</v>
      </c>
      <c r="AI27" s="33">
        <f>D27+F27+L27+N27+H27+J27+P27+R27+T27+V27+X27+Z27+AB27+AD27+AF27+AH27</f>
        <v>301</v>
      </c>
      <c r="AJ27" s="16">
        <f>RANK(AL27,$AL$5:$AL$202)</f>
        <v>23</v>
      </c>
      <c r="AK27" s="37"/>
      <c r="AL27" s="37">
        <f t="shared" si="0"/>
        <v>1.30110010023526E+18</v>
      </c>
    </row>
    <row r="28" spans="1:38" ht="16.5">
      <c r="A28" s="39" t="s">
        <v>38</v>
      </c>
      <c r="B28" s="41" t="s">
        <v>126</v>
      </c>
      <c r="C28" s="12">
        <v>27</v>
      </c>
      <c r="D28" s="13">
        <f>HLOOKUP(C28,Sheet3!$A$1:$CX$9,2)</f>
        <v>74</v>
      </c>
      <c r="E28" s="14">
        <v>14</v>
      </c>
      <c r="F28" s="11">
        <f>HLOOKUP(E28,Sheet3!$A$1:$CX$9,3)</f>
        <v>87</v>
      </c>
      <c r="G28" s="12">
        <v>32</v>
      </c>
      <c r="H28" s="13">
        <f>HLOOKUP(G28,Sheet3!$A$1:$CX$9,2)</f>
        <v>69</v>
      </c>
      <c r="I28" s="14">
        <v>32</v>
      </c>
      <c r="J28" s="11">
        <f>HLOOKUP(I28,Sheet3!$A$1:$CX$9,3)</f>
        <v>69</v>
      </c>
      <c r="K28" s="12"/>
      <c r="L28" s="13">
        <f>HLOOKUP(K28,Sheet3!$A$1:$CX$9,2)</f>
        <v>0</v>
      </c>
      <c r="M28" s="14"/>
      <c r="N28" s="11">
        <f>HLOOKUP(M28,Sheet3!$A$1:$CX$9,3)</f>
        <v>0</v>
      </c>
      <c r="O28" s="12"/>
      <c r="P28" s="13">
        <f>HLOOKUP(O28,Sheet3!$A$1:$CX$9,4)</f>
        <v>0</v>
      </c>
      <c r="Q28" s="14"/>
      <c r="R28" s="11">
        <f>HLOOKUP(Q28,Sheet3!$A$1:$CX$9,5)</f>
        <v>0</v>
      </c>
      <c r="S28" s="12"/>
      <c r="T28" s="13">
        <f>HLOOKUP(S28,Sheet3!$A$1:$CX$9,4)</f>
        <v>0</v>
      </c>
      <c r="U28" s="14"/>
      <c r="V28" s="11">
        <f>HLOOKUP(U28,Sheet3!$A$1:$CX$9,5)</f>
        <v>0</v>
      </c>
      <c r="W28" s="12"/>
      <c r="X28" s="13">
        <f>HLOOKUP(W28,Sheet3!$A$1:$CX$9,6)</f>
        <v>0</v>
      </c>
      <c r="Y28" s="14"/>
      <c r="Z28" s="11">
        <f>HLOOKUP(Y28,Sheet3!$A$1:$CX$9,7)</f>
        <v>0</v>
      </c>
      <c r="AA28" s="15"/>
      <c r="AB28" s="13">
        <f>HLOOKUP(AA28,Sheet3!$A$1:$CX$9,8)</f>
        <v>0</v>
      </c>
      <c r="AC28" s="14"/>
      <c r="AD28" s="11">
        <f>HLOOKUP(AC28,Sheet3!$A$1:$CX$9,9)</f>
        <v>0</v>
      </c>
      <c r="AE28" s="12"/>
      <c r="AF28" s="13">
        <f>HLOOKUP(AE28,Sheet3!$A$1:$CX$9,8)</f>
        <v>0</v>
      </c>
      <c r="AG28" s="14"/>
      <c r="AH28" s="11">
        <f>HLOOKUP(AG28,Sheet3!$A$1:$CX$9,9)</f>
        <v>0</v>
      </c>
      <c r="AI28" s="33">
        <f>D28+F28+L28+N28+H28+J28+P28+R28+T28+V28+X28+Z28+AB28+AD28+AF28+AH28</f>
        <v>299</v>
      </c>
      <c r="AJ28" s="16">
        <f>RANK(AL28,$AL$5:$AL$202)</f>
        <v>24</v>
      </c>
      <c r="AK28" s="37"/>
      <c r="AL28" s="37">
        <f t="shared" si="0"/>
        <v>1.29910010026123E+18</v>
      </c>
    </row>
    <row r="29" spans="1:38" ht="16.5">
      <c r="A29" s="39" t="s">
        <v>57</v>
      </c>
      <c r="B29" s="40" t="s">
        <v>68</v>
      </c>
      <c r="C29" s="12">
        <v>27</v>
      </c>
      <c r="D29" s="13">
        <f>HLOOKUP(C29,Sheet3!$A$1:$CX$9,2)</f>
        <v>74</v>
      </c>
      <c r="E29" s="14">
        <v>21</v>
      </c>
      <c r="F29" s="11">
        <f>HLOOKUP(E29,Sheet3!$A$1:$CX$9,3)</f>
        <v>80</v>
      </c>
      <c r="G29" s="12">
        <v>29</v>
      </c>
      <c r="H29" s="13">
        <f>HLOOKUP(G29,Sheet3!$A$1:$CX$9,2)</f>
        <v>72</v>
      </c>
      <c r="I29" s="14">
        <v>31</v>
      </c>
      <c r="J29" s="11">
        <f>HLOOKUP(I29,Sheet3!$A$1:$CX$9,3)</f>
        <v>70</v>
      </c>
      <c r="K29" s="12"/>
      <c r="L29" s="13">
        <f>HLOOKUP(K29,Sheet3!$A$1:$CX$9,2)</f>
        <v>0</v>
      </c>
      <c r="M29" s="14"/>
      <c r="N29" s="11">
        <f>HLOOKUP(M29,Sheet3!$A$1:$CX$9,3)</f>
        <v>0</v>
      </c>
      <c r="O29" s="12"/>
      <c r="P29" s="13">
        <f>HLOOKUP(O29,Sheet3!$A$1:$CX$9,4)</f>
        <v>0</v>
      </c>
      <c r="Q29" s="14"/>
      <c r="R29" s="11">
        <f>HLOOKUP(Q29,Sheet3!$A$1:$CX$9,5)</f>
        <v>0</v>
      </c>
      <c r="S29" s="12"/>
      <c r="T29" s="13">
        <f>HLOOKUP(S29,Sheet3!$A$1:$CX$9,4)</f>
        <v>0</v>
      </c>
      <c r="U29" s="14"/>
      <c r="V29" s="11">
        <f>HLOOKUP(U29,Sheet3!$A$1:$CX$9,5)</f>
        <v>0</v>
      </c>
      <c r="W29" s="12"/>
      <c r="X29" s="13">
        <f>HLOOKUP(W29,Sheet3!$A$1:$CX$9,6)</f>
        <v>0</v>
      </c>
      <c r="Y29" s="14"/>
      <c r="Z29" s="11">
        <f>HLOOKUP(Y29,Sheet3!$A$1:$CX$9,7)</f>
        <v>0</v>
      </c>
      <c r="AA29" s="15"/>
      <c r="AB29" s="13">
        <f>HLOOKUP(AA29,Sheet3!$A$1:$CX$9,8)</f>
        <v>0</v>
      </c>
      <c r="AC29" s="14"/>
      <c r="AD29" s="11">
        <f>HLOOKUP(AC29,Sheet3!$A$1:$CX$9,9)</f>
        <v>0</v>
      </c>
      <c r="AE29" s="12"/>
      <c r="AF29" s="13">
        <f>HLOOKUP(AE29,Sheet3!$A$1:$CX$9,8)</f>
        <v>0</v>
      </c>
      <c r="AG29" s="14"/>
      <c r="AH29" s="11">
        <f>HLOOKUP(AG29,Sheet3!$A$1:$CX$9,9)</f>
        <v>0</v>
      </c>
      <c r="AI29" s="33">
        <f>D29+F29+L29+N29+H29+J29+P29+R29+T29+V29+X29+Z29+AB29+AD29+AF29+AH29</f>
        <v>296</v>
      </c>
      <c r="AJ29" s="16">
        <f>RANK(AL29,$AL$5:$AL$202)</f>
        <v>25</v>
      </c>
      <c r="AK29" s="37"/>
      <c r="AL29" s="37">
        <f t="shared" si="0"/>
        <v>1.29610010025424E+18</v>
      </c>
    </row>
    <row r="30" spans="1:38" ht="16.5">
      <c r="A30" s="39" t="s">
        <v>120</v>
      </c>
      <c r="B30" s="41" t="s">
        <v>121</v>
      </c>
      <c r="C30" s="12">
        <v>44</v>
      </c>
      <c r="D30" s="13">
        <f>HLOOKUP(C30,Sheet3!$A$1:$CX$9,2)</f>
        <v>57</v>
      </c>
      <c r="E30" s="14">
        <v>25</v>
      </c>
      <c r="F30" s="11">
        <f>HLOOKUP(E30,Sheet3!$A$1:$CX$9,3)</f>
        <v>76</v>
      </c>
      <c r="G30" s="12">
        <v>27</v>
      </c>
      <c r="H30" s="13">
        <f>HLOOKUP(G30,Sheet3!$A$1:$CX$9,2)</f>
        <v>74</v>
      </c>
      <c r="I30" s="14">
        <v>23</v>
      </c>
      <c r="J30" s="11">
        <f>HLOOKUP(I30,Sheet3!$A$1:$CX$9,3)</f>
        <v>78</v>
      </c>
      <c r="K30" s="12"/>
      <c r="L30" s="13">
        <f>HLOOKUP(K30,Sheet3!$A$1:$CX$9,2)</f>
        <v>0</v>
      </c>
      <c r="M30" s="14"/>
      <c r="N30" s="11">
        <f>HLOOKUP(M30,Sheet3!$A$1:$CX$9,3)</f>
        <v>0</v>
      </c>
      <c r="O30" s="12"/>
      <c r="P30" s="13">
        <f>HLOOKUP(O30,Sheet3!$A$1:$CX$9,4)</f>
        <v>0</v>
      </c>
      <c r="Q30" s="14"/>
      <c r="R30" s="11">
        <f>HLOOKUP(Q30,Sheet3!$A$1:$CX$9,5)</f>
        <v>0</v>
      </c>
      <c r="S30" s="12"/>
      <c r="T30" s="13">
        <f>HLOOKUP(S30,Sheet3!$A$1:$CX$9,4)</f>
        <v>0</v>
      </c>
      <c r="U30" s="14"/>
      <c r="V30" s="11">
        <f>HLOOKUP(U30,Sheet3!$A$1:$CX$9,5)</f>
        <v>0</v>
      </c>
      <c r="W30" s="12"/>
      <c r="X30" s="13">
        <f>HLOOKUP(W30,Sheet3!$A$1:$CX$9,6)</f>
        <v>0</v>
      </c>
      <c r="Y30" s="14"/>
      <c r="Z30" s="11">
        <f>HLOOKUP(Y30,Sheet3!$A$1:$CX$9,7)</f>
        <v>0</v>
      </c>
      <c r="AA30" s="15"/>
      <c r="AB30" s="13">
        <f>HLOOKUP(AA30,Sheet3!$A$1:$CX$9,8)</f>
        <v>0</v>
      </c>
      <c r="AC30" s="14"/>
      <c r="AD30" s="11">
        <f>HLOOKUP(AC30,Sheet3!$A$1:$CX$9,9)</f>
        <v>0</v>
      </c>
      <c r="AE30" s="12"/>
      <c r="AF30" s="13">
        <f>HLOOKUP(AE30,Sheet3!$A$1:$CX$9,8)</f>
        <v>0</v>
      </c>
      <c r="AG30" s="14"/>
      <c r="AH30" s="11">
        <f>HLOOKUP(AG30,Sheet3!$A$1:$CX$9,9)</f>
        <v>0</v>
      </c>
      <c r="AI30" s="33">
        <f>D30+F30+L30+N30+H30+J30+P30+R30+T30+V30+X30+Z30+AB30+AD30+AF30+AH30</f>
        <v>285</v>
      </c>
      <c r="AJ30" s="16">
        <f>RANK(AL30,$AL$5:$AL$202)</f>
        <v>26</v>
      </c>
      <c r="AK30" s="37"/>
      <c r="AL30" s="37">
        <f t="shared" si="0"/>
        <v>1.28510010023325E+18</v>
      </c>
    </row>
    <row r="31" spans="1:38" ht="16.5">
      <c r="A31" s="39" t="s">
        <v>169</v>
      </c>
      <c r="B31" s="40" t="s">
        <v>184</v>
      </c>
      <c r="C31" s="12">
        <v>67</v>
      </c>
      <c r="D31" s="13">
        <f>HLOOKUP(C31,Sheet3!$A$1:$CX$9,2)</f>
        <v>34</v>
      </c>
      <c r="E31" s="14">
        <v>13</v>
      </c>
      <c r="F31" s="11">
        <f>HLOOKUP(E31,Sheet3!$A$1:$CX$9,3)</f>
        <v>88</v>
      </c>
      <c r="G31" s="12">
        <v>30</v>
      </c>
      <c r="H31" s="13">
        <f>HLOOKUP(G31,Sheet3!$A$1:$CX$9,2)</f>
        <v>71</v>
      </c>
      <c r="I31" s="14">
        <v>25</v>
      </c>
      <c r="J31" s="11">
        <f>HLOOKUP(I31,Sheet3!$A$1:$CX$9,3)</f>
        <v>76</v>
      </c>
      <c r="K31" s="12"/>
      <c r="L31" s="13">
        <f>HLOOKUP(K31,Sheet3!$A$1:$CX$9,2)</f>
        <v>0</v>
      </c>
      <c r="M31" s="14"/>
      <c r="N31" s="11">
        <f>HLOOKUP(M31,Sheet3!$A$1:$CX$9,3)</f>
        <v>0</v>
      </c>
      <c r="O31" s="12"/>
      <c r="P31" s="13">
        <f>HLOOKUP(O31,Sheet3!$A$1:$CX$9,4)</f>
        <v>0</v>
      </c>
      <c r="Q31" s="14"/>
      <c r="R31" s="11">
        <f>HLOOKUP(Q31,Sheet3!$A$1:$CX$9,5)</f>
        <v>0</v>
      </c>
      <c r="S31" s="12"/>
      <c r="T31" s="13">
        <f>HLOOKUP(S31,Sheet3!$A$1:$CX$9,4)</f>
        <v>0</v>
      </c>
      <c r="U31" s="14"/>
      <c r="V31" s="11">
        <f>HLOOKUP(U31,Sheet3!$A$1:$CX$9,5)</f>
        <v>0</v>
      </c>
      <c r="W31" s="12"/>
      <c r="X31" s="13">
        <f>HLOOKUP(W31,Sheet3!$A$1:$CX$9,6)</f>
        <v>0</v>
      </c>
      <c r="Y31" s="14"/>
      <c r="Z31" s="11">
        <f>HLOOKUP(Y31,Sheet3!$A$1:$CX$9,7)</f>
        <v>0</v>
      </c>
      <c r="AA31" s="15"/>
      <c r="AB31" s="13">
        <f>HLOOKUP(AA31,Sheet3!$A$1:$CX$9,8)</f>
        <v>0</v>
      </c>
      <c r="AC31" s="14"/>
      <c r="AD31" s="11">
        <f>HLOOKUP(AC31,Sheet3!$A$1:$CX$9,9)</f>
        <v>0</v>
      </c>
      <c r="AE31" s="12"/>
      <c r="AF31" s="13">
        <f>HLOOKUP(AE31,Sheet3!$A$1:$CX$9,8)</f>
        <v>0</v>
      </c>
      <c r="AG31" s="14"/>
      <c r="AH31" s="11">
        <f>HLOOKUP(AG31,Sheet3!$A$1:$CX$9,9)</f>
        <v>0</v>
      </c>
      <c r="AI31" s="33">
        <f>D31+F31+L31+N31+H31+J31+P31+R31+T31+V31+X31+Z31+AB31+AD31+AF31+AH31</f>
        <v>269</v>
      </c>
      <c r="AJ31" s="16">
        <f>RANK(AL31,$AL$5:$AL$202)</f>
        <v>27</v>
      </c>
      <c r="AK31" s="37"/>
      <c r="AL31" s="37">
        <f t="shared" si="0"/>
        <v>1.26910010022224E+18</v>
      </c>
    </row>
    <row r="32" spans="1:38" ht="16.5">
      <c r="A32" s="39" t="s">
        <v>60</v>
      </c>
      <c r="B32" s="41" t="s">
        <v>75</v>
      </c>
      <c r="C32" s="12">
        <v>7</v>
      </c>
      <c r="D32" s="13">
        <f>HLOOKUP(C32,Sheet3!$A$1:$CX$9,2)</f>
        <v>94</v>
      </c>
      <c r="E32" s="14">
        <v>14</v>
      </c>
      <c r="F32" s="11">
        <f>HLOOKUP(E32,Sheet3!$A$1:$CX$9,3)</f>
        <v>87</v>
      </c>
      <c r="G32" s="12">
        <v>39</v>
      </c>
      <c r="H32" s="13">
        <f>HLOOKUP(G32,Sheet3!$A$1:$CX$9,2)</f>
        <v>62</v>
      </c>
      <c r="I32" s="14"/>
      <c r="J32" s="11">
        <f>HLOOKUP(I32,Sheet3!$A$1:$CX$9,3)</f>
        <v>0</v>
      </c>
      <c r="K32" s="12"/>
      <c r="L32" s="13">
        <f>HLOOKUP(K32,Sheet3!$A$1:$CX$9,2)</f>
        <v>0</v>
      </c>
      <c r="M32" s="14"/>
      <c r="N32" s="11">
        <f>HLOOKUP(M32,Sheet3!$A$1:$CX$9,3)</f>
        <v>0</v>
      </c>
      <c r="O32" s="12"/>
      <c r="P32" s="13">
        <f>HLOOKUP(O32,Sheet3!$A$1:$CX$9,4)</f>
        <v>0</v>
      </c>
      <c r="Q32" s="14"/>
      <c r="R32" s="11">
        <f>HLOOKUP(Q32,Sheet3!$A$1:$CX$9,5)</f>
        <v>0</v>
      </c>
      <c r="S32" s="12"/>
      <c r="T32" s="13">
        <f>HLOOKUP(S32,Sheet3!$A$1:$CX$9,4)</f>
        <v>0</v>
      </c>
      <c r="U32" s="14"/>
      <c r="V32" s="11">
        <f>HLOOKUP(U32,Sheet3!$A$1:$CX$9,5)</f>
        <v>0</v>
      </c>
      <c r="W32" s="12"/>
      <c r="X32" s="13">
        <f>HLOOKUP(W32,Sheet3!$A$1:$CX$9,6)</f>
        <v>0</v>
      </c>
      <c r="Y32" s="14"/>
      <c r="Z32" s="11">
        <f>HLOOKUP(Y32,Sheet3!$A$1:$CX$9,7)</f>
        <v>0</v>
      </c>
      <c r="AA32" s="15"/>
      <c r="AB32" s="13">
        <f>HLOOKUP(AA32,Sheet3!$A$1:$CX$9,8)</f>
        <v>0</v>
      </c>
      <c r="AC32" s="14"/>
      <c r="AD32" s="11">
        <f>HLOOKUP(AC32,Sheet3!$A$1:$CX$9,9)</f>
        <v>0</v>
      </c>
      <c r="AE32" s="12"/>
      <c r="AF32" s="13">
        <f>HLOOKUP(AE32,Sheet3!$A$1:$CX$9,8)</f>
        <v>0</v>
      </c>
      <c r="AG32" s="14"/>
      <c r="AH32" s="11">
        <f>HLOOKUP(AG32,Sheet3!$A$1:$CX$9,9)</f>
        <v>0</v>
      </c>
      <c r="AI32" s="33">
        <f>D32+F32+L32+N32+H32+J32+P32+R32+T32+V32+X32+Z32+AB32+AD32+AF32+AH32</f>
        <v>243</v>
      </c>
      <c r="AJ32" s="16">
        <f>RANK(AL32,$AL$5:$AL$202)</f>
        <v>28</v>
      </c>
      <c r="AK32" s="37"/>
      <c r="AL32" s="37">
        <f t="shared" si="0"/>
        <v>1.24310010028116E+18</v>
      </c>
    </row>
    <row r="33" spans="1:38" ht="16.5">
      <c r="A33" s="39" t="s">
        <v>117</v>
      </c>
      <c r="B33" s="40" t="s">
        <v>236</v>
      </c>
      <c r="C33" s="12">
        <v>24</v>
      </c>
      <c r="D33" s="13">
        <f>HLOOKUP(C33,Sheet3!$A$1:$CX$9,2)</f>
        <v>77</v>
      </c>
      <c r="E33" s="14">
        <v>5</v>
      </c>
      <c r="F33" s="11">
        <f>HLOOKUP(E33,Sheet3!$A$1:$CX$9,3)</f>
        <v>96</v>
      </c>
      <c r="G33" s="12">
        <v>34</v>
      </c>
      <c r="H33" s="13">
        <f>HLOOKUP(G33,Sheet3!$A$1:$CX$9,2)</f>
        <v>67</v>
      </c>
      <c r="I33" s="14"/>
      <c r="J33" s="11">
        <f>HLOOKUP(I33,Sheet3!$A$1:$CX$9,3)</f>
        <v>0</v>
      </c>
      <c r="K33" s="12"/>
      <c r="L33" s="13">
        <f>HLOOKUP(K33,Sheet3!$A$1:$CX$9,2)</f>
        <v>0</v>
      </c>
      <c r="M33" s="14"/>
      <c r="N33" s="11">
        <f>HLOOKUP(M33,Sheet3!$A$1:$CX$9,3)</f>
        <v>0</v>
      </c>
      <c r="O33" s="12"/>
      <c r="P33" s="13">
        <f>HLOOKUP(O33,Sheet3!$A$1:$CX$9,4)</f>
        <v>0</v>
      </c>
      <c r="Q33" s="14"/>
      <c r="R33" s="11">
        <f>HLOOKUP(Q33,Sheet3!$A$1:$CX$9,5)</f>
        <v>0</v>
      </c>
      <c r="S33" s="12"/>
      <c r="T33" s="13">
        <f>HLOOKUP(S33,Sheet3!$A$1:$CX$9,4)</f>
        <v>0</v>
      </c>
      <c r="U33" s="14"/>
      <c r="V33" s="11">
        <f>HLOOKUP(U33,Sheet3!$A$1:$CX$9,5)</f>
        <v>0</v>
      </c>
      <c r="W33" s="12"/>
      <c r="X33" s="13">
        <f>HLOOKUP(W33,Sheet3!$A$1:$CX$9,6)</f>
        <v>0</v>
      </c>
      <c r="Y33" s="14"/>
      <c r="Z33" s="11">
        <f>HLOOKUP(Y33,Sheet3!$A$1:$CX$9,7)</f>
        <v>0</v>
      </c>
      <c r="AA33" s="15"/>
      <c r="AB33" s="13">
        <f>HLOOKUP(AA33,Sheet3!$A$1:$CX$9,8)</f>
        <v>0</v>
      </c>
      <c r="AC33" s="14"/>
      <c r="AD33" s="11">
        <f>HLOOKUP(AC33,Sheet3!$A$1:$CX$9,9)</f>
        <v>0</v>
      </c>
      <c r="AE33" s="12"/>
      <c r="AF33" s="13">
        <f>HLOOKUP(AE33,Sheet3!$A$1:$CX$9,8)</f>
        <v>0</v>
      </c>
      <c r="AG33" s="14"/>
      <c r="AH33" s="11">
        <f>HLOOKUP(AG33,Sheet3!$A$1:$CX$9,9)</f>
        <v>0</v>
      </c>
      <c r="AI33" s="33">
        <f>D33+F33+L33+N33+H33+J33+P33+R33+T33+V33+X33+Z33+AB33+AD33+AF33+AH33</f>
        <v>240</v>
      </c>
      <c r="AJ33" s="16">
        <f>RANK(AL33,$AL$5:$AL$202)</f>
        <v>29</v>
      </c>
      <c r="AK33" s="37"/>
      <c r="AL33" s="37">
        <f t="shared" si="0"/>
        <v>1.24010010027316E+18</v>
      </c>
    </row>
    <row r="34" spans="1:38" ht="16.5">
      <c r="A34" s="39" t="s">
        <v>106</v>
      </c>
      <c r="B34" s="41" t="s">
        <v>112</v>
      </c>
      <c r="C34" s="12">
        <v>35</v>
      </c>
      <c r="D34" s="13">
        <f>HLOOKUP(C34,Sheet3!$A$1:$CX$9,2)</f>
        <v>66</v>
      </c>
      <c r="E34" s="14">
        <v>9</v>
      </c>
      <c r="F34" s="11">
        <f>HLOOKUP(E34,Sheet3!$A$1:$CX$9,3)</f>
        <v>92</v>
      </c>
      <c r="G34" s="12">
        <v>37</v>
      </c>
      <c r="H34" s="13">
        <f>HLOOKUP(G34,Sheet3!$A$1:$CX$9,2)</f>
        <v>64</v>
      </c>
      <c r="I34" s="14"/>
      <c r="J34" s="11">
        <f>HLOOKUP(I34,Sheet3!$A$1:$CX$9,3)</f>
        <v>0</v>
      </c>
      <c r="K34" s="12"/>
      <c r="L34" s="13">
        <f>HLOOKUP(K34,Sheet3!$A$1:$CX$9,2)</f>
        <v>0</v>
      </c>
      <c r="M34" s="14"/>
      <c r="N34" s="11">
        <f>HLOOKUP(M34,Sheet3!$A$1:$CX$9,3)</f>
        <v>0</v>
      </c>
      <c r="O34" s="12"/>
      <c r="P34" s="13">
        <f>HLOOKUP(O34,Sheet3!$A$1:$CX$9,4)</f>
        <v>0</v>
      </c>
      <c r="Q34" s="14"/>
      <c r="R34" s="11">
        <f>HLOOKUP(Q34,Sheet3!$A$1:$CX$9,5)</f>
        <v>0</v>
      </c>
      <c r="S34" s="12"/>
      <c r="T34" s="13">
        <f>HLOOKUP(S34,Sheet3!$A$1:$CX$9,4)</f>
        <v>0</v>
      </c>
      <c r="U34" s="14"/>
      <c r="V34" s="11">
        <f>HLOOKUP(U34,Sheet3!$A$1:$CX$9,5)</f>
        <v>0</v>
      </c>
      <c r="W34" s="12"/>
      <c r="X34" s="13">
        <f>HLOOKUP(W34,Sheet3!$A$1:$CX$9,6)</f>
        <v>0</v>
      </c>
      <c r="Y34" s="14"/>
      <c r="Z34" s="11">
        <f>HLOOKUP(Y34,Sheet3!$A$1:$CX$9,7)</f>
        <v>0</v>
      </c>
      <c r="AA34" s="15"/>
      <c r="AB34" s="13">
        <f>HLOOKUP(AA34,Sheet3!$A$1:$CX$9,8)</f>
        <v>0</v>
      </c>
      <c r="AC34" s="14"/>
      <c r="AD34" s="11">
        <f>HLOOKUP(AC34,Sheet3!$A$1:$CX$9,9)</f>
        <v>0</v>
      </c>
      <c r="AE34" s="12"/>
      <c r="AF34" s="13">
        <f>HLOOKUP(AE34,Sheet3!$A$1:$CX$9,8)</f>
        <v>0</v>
      </c>
      <c r="AG34" s="14"/>
      <c r="AH34" s="11">
        <f>HLOOKUP(AG34,Sheet3!$A$1:$CX$9,9)</f>
        <v>0</v>
      </c>
      <c r="AI34" s="33">
        <f>D34+F34+L34+N34+H34+J34+P34+R34+T34+V34+X34+Z34+AB34+AD34+AF34+AH34</f>
        <v>222</v>
      </c>
      <c r="AJ34" s="16">
        <f>RANK(AL34,$AL$5:$AL$202)</f>
        <v>30</v>
      </c>
      <c r="AK34" s="37"/>
      <c r="AL34" s="37">
        <f t="shared" si="0"/>
        <v>1.22210010025816E+18</v>
      </c>
    </row>
    <row r="35" spans="1:38" ht="16.5">
      <c r="A35" s="39" t="s">
        <v>69</v>
      </c>
      <c r="B35" s="40" t="s">
        <v>70</v>
      </c>
      <c r="C35" s="12">
        <v>23</v>
      </c>
      <c r="D35" s="13">
        <f>HLOOKUP(C35,Sheet3!$A$1:$CX$9,2)</f>
        <v>78</v>
      </c>
      <c r="E35" s="14">
        <v>27</v>
      </c>
      <c r="F35" s="11">
        <f>HLOOKUP(E35,Sheet3!$A$1:$CX$9,3)</f>
        <v>74</v>
      </c>
      <c r="G35" s="12">
        <v>33</v>
      </c>
      <c r="H35" s="13">
        <f>HLOOKUP(G35,Sheet3!$A$1:$CX$9,2)</f>
        <v>68</v>
      </c>
      <c r="I35" s="14"/>
      <c r="J35" s="11">
        <f>HLOOKUP(I35,Sheet3!$A$1:$CX$9,3)</f>
        <v>0</v>
      </c>
      <c r="K35" s="12"/>
      <c r="L35" s="13">
        <f>HLOOKUP(K35,Sheet3!$A$1:$CX$9,2)</f>
        <v>0</v>
      </c>
      <c r="M35" s="14"/>
      <c r="N35" s="11">
        <f>HLOOKUP(M35,Sheet3!$A$1:$CX$9,3)</f>
        <v>0</v>
      </c>
      <c r="O35" s="12"/>
      <c r="P35" s="13">
        <f>HLOOKUP(O35,Sheet3!$A$1:$CX$9,4)</f>
        <v>0</v>
      </c>
      <c r="Q35" s="14"/>
      <c r="R35" s="11">
        <f>HLOOKUP(Q35,Sheet3!$A$1:$CX$9,5)</f>
        <v>0</v>
      </c>
      <c r="S35" s="12"/>
      <c r="T35" s="13">
        <f>HLOOKUP(S35,Sheet3!$A$1:$CX$9,4)</f>
        <v>0</v>
      </c>
      <c r="U35" s="14"/>
      <c r="V35" s="11">
        <f>HLOOKUP(U35,Sheet3!$A$1:$CX$9,5)</f>
        <v>0</v>
      </c>
      <c r="W35" s="12"/>
      <c r="X35" s="13">
        <f>HLOOKUP(W35,Sheet3!$A$1:$CX$9,6)</f>
        <v>0</v>
      </c>
      <c r="Y35" s="14"/>
      <c r="Z35" s="11">
        <f>HLOOKUP(Y35,Sheet3!$A$1:$CX$9,7)</f>
        <v>0</v>
      </c>
      <c r="AA35" s="15"/>
      <c r="AB35" s="13">
        <f>HLOOKUP(AA35,Sheet3!$A$1:$CX$9,8)</f>
        <v>0</v>
      </c>
      <c r="AC35" s="14"/>
      <c r="AD35" s="11">
        <f>HLOOKUP(AC35,Sheet3!$A$1:$CX$9,9)</f>
        <v>0</v>
      </c>
      <c r="AE35" s="12"/>
      <c r="AF35" s="13">
        <f>HLOOKUP(AE35,Sheet3!$A$1:$CX$9,8)</f>
        <v>0</v>
      </c>
      <c r="AG35" s="14"/>
      <c r="AH35" s="11">
        <f>HLOOKUP(AG35,Sheet3!$A$1:$CX$9,9)</f>
        <v>0</v>
      </c>
      <c r="AI35" s="33">
        <f>D35+F35+L35+N35+H35+J35+P35+R35+T35+V35+X35+Z35+AB35+AD35+AF35+AH35</f>
        <v>220</v>
      </c>
      <c r="AJ35" s="16">
        <f>RANK(AL35,$AL$5:$AL$202)</f>
        <v>31</v>
      </c>
      <c r="AK35" s="37"/>
      <c r="AL35" s="37">
        <f t="shared" si="0"/>
        <v>1.22010010025216E+18</v>
      </c>
    </row>
    <row r="36" spans="1:38" ht="16.5">
      <c r="A36" s="39" t="s">
        <v>169</v>
      </c>
      <c r="B36" s="41" t="s">
        <v>170</v>
      </c>
      <c r="C36" s="12">
        <v>30</v>
      </c>
      <c r="D36" s="13">
        <f>HLOOKUP(C36,Sheet3!$A$1:$CX$9,2)</f>
        <v>71</v>
      </c>
      <c r="E36" s="14">
        <v>13</v>
      </c>
      <c r="F36" s="11">
        <f>HLOOKUP(E36,Sheet3!$A$1:$CX$9,3)</f>
        <v>88</v>
      </c>
      <c r="G36" s="12">
        <v>44</v>
      </c>
      <c r="H36" s="13">
        <f>HLOOKUP(G36,Sheet3!$A$1:$CX$9,2)</f>
        <v>57</v>
      </c>
      <c r="I36" s="14"/>
      <c r="J36" s="11">
        <f>HLOOKUP(I36,Sheet3!$A$1:$CX$9,3)</f>
        <v>0</v>
      </c>
      <c r="K36" s="12"/>
      <c r="L36" s="13">
        <f>HLOOKUP(K36,Sheet3!$A$1:$CX$9,2)</f>
        <v>0</v>
      </c>
      <c r="M36" s="14"/>
      <c r="N36" s="11">
        <f>HLOOKUP(M36,Sheet3!$A$1:$CX$9,3)</f>
        <v>0</v>
      </c>
      <c r="O36" s="12"/>
      <c r="P36" s="13">
        <f>HLOOKUP(O36,Sheet3!$A$1:$CX$9,4)</f>
        <v>0</v>
      </c>
      <c r="Q36" s="14"/>
      <c r="R36" s="11">
        <f>HLOOKUP(Q36,Sheet3!$A$1:$CX$9,5)</f>
        <v>0</v>
      </c>
      <c r="S36" s="12"/>
      <c r="T36" s="13">
        <f>HLOOKUP(S36,Sheet3!$A$1:$CX$9,4)</f>
        <v>0</v>
      </c>
      <c r="U36" s="14"/>
      <c r="V36" s="11">
        <f>HLOOKUP(U36,Sheet3!$A$1:$CX$9,5)</f>
        <v>0</v>
      </c>
      <c r="W36" s="12"/>
      <c r="X36" s="13">
        <f>HLOOKUP(W36,Sheet3!$A$1:$CX$9,6)</f>
        <v>0</v>
      </c>
      <c r="Y36" s="14"/>
      <c r="Z36" s="11">
        <f>HLOOKUP(Y36,Sheet3!$A$1:$CX$9,7)</f>
        <v>0</v>
      </c>
      <c r="AA36" s="15"/>
      <c r="AB36" s="13">
        <f>HLOOKUP(AA36,Sheet3!$A$1:$CX$9,8)</f>
        <v>0</v>
      </c>
      <c r="AC36" s="14"/>
      <c r="AD36" s="11">
        <f>HLOOKUP(AC36,Sheet3!$A$1:$CX$9,9)</f>
        <v>0</v>
      </c>
      <c r="AE36" s="12"/>
      <c r="AF36" s="13">
        <f>HLOOKUP(AE36,Sheet3!$A$1:$CX$9,8)</f>
        <v>0</v>
      </c>
      <c r="AG36" s="14"/>
      <c r="AH36" s="11">
        <f>HLOOKUP(AG36,Sheet3!$A$1:$CX$9,9)</f>
        <v>0</v>
      </c>
      <c r="AI36" s="33">
        <f>D36+F36+L36+N36+H36+J36+P36+R36+T36+V36+X36+Z36+AB36+AD36+AF36+AH36</f>
        <v>216</v>
      </c>
      <c r="AJ36" s="16">
        <f>RANK(AL36,$AL$5:$AL$202)</f>
        <v>32</v>
      </c>
      <c r="AK36" s="37"/>
      <c r="AL36" s="37">
        <f t="shared" si="0"/>
        <v>1.21610010025915E+18</v>
      </c>
    </row>
    <row r="37" spans="1:38" ht="16.5">
      <c r="A37" s="39" t="s">
        <v>149</v>
      </c>
      <c r="B37" s="40" t="s">
        <v>165</v>
      </c>
      <c r="C37" s="12">
        <v>21</v>
      </c>
      <c r="D37" s="13">
        <f>HLOOKUP(C37,Sheet3!$A$1:$CX$9,2)</f>
        <v>80</v>
      </c>
      <c r="E37" s="14">
        <v>32</v>
      </c>
      <c r="F37" s="11">
        <f>HLOOKUP(E37,Sheet3!$A$1:$CX$9,3)</f>
        <v>69</v>
      </c>
      <c r="G37" s="12">
        <v>36</v>
      </c>
      <c r="H37" s="13">
        <f>HLOOKUP(G37,Sheet3!$A$1:$CX$9,2)</f>
        <v>65</v>
      </c>
      <c r="I37" s="14"/>
      <c r="J37" s="11">
        <f>HLOOKUP(I37,Sheet3!$A$1:$CX$9,3)</f>
        <v>0</v>
      </c>
      <c r="K37" s="12"/>
      <c r="L37" s="13">
        <f>HLOOKUP(K37,Sheet3!$A$1:$CX$9,2)</f>
        <v>0</v>
      </c>
      <c r="M37" s="14"/>
      <c r="N37" s="11">
        <f>HLOOKUP(M37,Sheet3!$A$1:$CX$9,3)</f>
        <v>0</v>
      </c>
      <c r="O37" s="12"/>
      <c r="P37" s="13">
        <f>HLOOKUP(O37,Sheet3!$A$1:$CX$9,4)</f>
        <v>0</v>
      </c>
      <c r="Q37" s="14"/>
      <c r="R37" s="11">
        <f>HLOOKUP(Q37,Sheet3!$A$1:$CX$9,5)</f>
        <v>0</v>
      </c>
      <c r="S37" s="12"/>
      <c r="T37" s="13">
        <f>HLOOKUP(S37,Sheet3!$A$1:$CX$9,4)</f>
        <v>0</v>
      </c>
      <c r="U37" s="14"/>
      <c r="V37" s="11">
        <f>HLOOKUP(U37,Sheet3!$A$1:$CX$9,5)</f>
        <v>0</v>
      </c>
      <c r="W37" s="12"/>
      <c r="X37" s="13">
        <f>HLOOKUP(W37,Sheet3!$A$1:$CX$9,6)</f>
        <v>0</v>
      </c>
      <c r="Y37" s="14"/>
      <c r="Z37" s="11">
        <f>HLOOKUP(Y37,Sheet3!$A$1:$CX$9,7)</f>
        <v>0</v>
      </c>
      <c r="AA37" s="15"/>
      <c r="AB37" s="13">
        <f>HLOOKUP(AA37,Sheet3!$A$1:$CX$9,8)</f>
        <v>0</v>
      </c>
      <c r="AC37" s="14"/>
      <c r="AD37" s="11">
        <f>HLOOKUP(AC37,Sheet3!$A$1:$CX$9,9)</f>
        <v>0</v>
      </c>
      <c r="AE37" s="12"/>
      <c r="AF37" s="13">
        <f>HLOOKUP(AE37,Sheet3!$A$1:$CX$9,8)</f>
        <v>0</v>
      </c>
      <c r="AG37" s="14"/>
      <c r="AH37" s="11">
        <f>HLOOKUP(AG37,Sheet3!$A$1:$CX$9,9)</f>
        <v>0</v>
      </c>
      <c r="AI37" s="33">
        <f>D37+F37+L37+N37+H37+J37+P37+R37+T37+V37+X37+Z37+AB37+AD37+AF37+AH37</f>
        <v>214</v>
      </c>
      <c r="AJ37" s="16">
        <f>RANK(AL37,$AL$5:$AL$202)</f>
        <v>33</v>
      </c>
      <c r="AK37" s="37"/>
      <c r="AL37" s="37">
        <f t="shared" si="0"/>
        <v>1.21410010024916E+18</v>
      </c>
    </row>
    <row r="38" spans="1:38" ht="16.5">
      <c r="A38" s="39" t="s">
        <v>51</v>
      </c>
      <c r="B38" s="41" t="s">
        <v>52</v>
      </c>
      <c r="C38" s="12">
        <v>36</v>
      </c>
      <c r="D38" s="13">
        <f>HLOOKUP(C38,Sheet3!$A$1:$CX$9,2)</f>
        <v>65</v>
      </c>
      <c r="E38" s="14">
        <v>7</v>
      </c>
      <c r="F38" s="11">
        <f>HLOOKUP(E38,Sheet3!$A$1:$CX$9,3)</f>
        <v>94</v>
      </c>
      <c r="G38" s="12">
        <v>48</v>
      </c>
      <c r="H38" s="13">
        <f>HLOOKUP(G38,Sheet3!$A$1:$CX$9,2)</f>
        <v>53</v>
      </c>
      <c r="I38" s="14"/>
      <c r="J38" s="11">
        <f>HLOOKUP(I38,Sheet3!$A$1:$CX$9,3)</f>
        <v>0</v>
      </c>
      <c r="K38" s="12"/>
      <c r="L38" s="13">
        <f>HLOOKUP(K38,Sheet3!$A$1:$CX$9,2)</f>
        <v>0</v>
      </c>
      <c r="M38" s="14"/>
      <c r="N38" s="11">
        <f>HLOOKUP(M38,Sheet3!$A$1:$CX$9,3)</f>
        <v>0</v>
      </c>
      <c r="O38" s="12"/>
      <c r="P38" s="13">
        <f>HLOOKUP(O38,Sheet3!$A$1:$CX$9,4)</f>
        <v>0</v>
      </c>
      <c r="Q38" s="14"/>
      <c r="R38" s="11">
        <f>HLOOKUP(Q38,Sheet3!$A$1:$CX$9,5)</f>
        <v>0</v>
      </c>
      <c r="S38" s="12"/>
      <c r="T38" s="13">
        <f>HLOOKUP(S38,Sheet3!$A$1:$CX$9,4)</f>
        <v>0</v>
      </c>
      <c r="U38" s="14"/>
      <c r="V38" s="11">
        <f>HLOOKUP(U38,Sheet3!$A$1:$CX$9,5)</f>
        <v>0</v>
      </c>
      <c r="W38" s="12"/>
      <c r="X38" s="13">
        <f>HLOOKUP(W38,Sheet3!$A$1:$CX$9,6)</f>
        <v>0</v>
      </c>
      <c r="Y38" s="14"/>
      <c r="Z38" s="11">
        <f>HLOOKUP(Y38,Sheet3!$A$1:$CX$9,7)</f>
        <v>0</v>
      </c>
      <c r="AA38" s="15"/>
      <c r="AB38" s="13">
        <f>HLOOKUP(AA38,Sheet3!$A$1:$CX$9,8)</f>
        <v>0</v>
      </c>
      <c r="AC38" s="14"/>
      <c r="AD38" s="11">
        <f>HLOOKUP(AC38,Sheet3!$A$1:$CX$9,9)</f>
        <v>0</v>
      </c>
      <c r="AE38" s="12"/>
      <c r="AF38" s="13">
        <f>HLOOKUP(AE38,Sheet3!$A$1:$CX$9,8)</f>
        <v>0</v>
      </c>
      <c r="AG38" s="14"/>
      <c r="AH38" s="11">
        <f>HLOOKUP(AG38,Sheet3!$A$1:$CX$9,9)</f>
        <v>0</v>
      </c>
      <c r="AI38" s="33">
        <f>D38+F38+L38+N38+H38+J38+P38+R38+T38+V38+X38+Z38+AB38+AD38+AF38+AH38</f>
        <v>212</v>
      </c>
      <c r="AJ38" s="16">
        <f>RANK(AL38,$AL$5:$AL$202)</f>
        <v>34</v>
      </c>
      <c r="AK38" s="37"/>
      <c r="AL38" s="37">
        <f t="shared" si="0"/>
        <v>1.21210010025915E+18</v>
      </c>
    </row>
    <row r="39" spans="1:38" ht="16.5">
      <c r="A39" s="39" t="s">
        <v>51</v>
      </c>
      <c r="B39" s="40" t="s">
        <v>145</v>
      </c>
      <c r="C39" s="12">
        <v>33</v>
      </c>
      <c r="D39" s="13">
        <f>HLOOKUP(C39,Sheet3!$A$1:$CX$9,2)</f>
        <v>68</v>
      </c>
      <c r="E39" s="14">
        <v>24</v>
      </c>
      <c r="F39" s="11">
        <f>HLOOKUP(E39,Sheet3!$A$1:$CX$9,3)</f>
        <v>77</v>
      </c>
      <c r="G39" s="12">
        <v>35</v>
      </c>
      <c r="H39" s="13">
        <f>HLOOKUP(G39,Sheet3!$A$1:$CX$9,2)</f>
        <v>66</v>
      </c>
      <c r="I39" s="14"/>
      <c r="J39" s="11">
        <f>HLOOKUP(I39,Sheet3!$A$1:$CX$9,3)</f>
        <v>0</v>
      </c>
      <c r="K39" s="12"/>
      <c r="L39" s="13">
        <f>HLOOKUP(K39,Sheet3!$A$1:$CX$9,2)</f>
        <v>0</v>
      </c>
      <c r="M39" s="14"/>
      <c r="N39" s="11">
        <f>HLOOKUP(M39,Sheet3!$A$1:$CX$9,3)</f>
        <v>0</v>
      </c>
      <c r="O39" s="12"/>
      <c r="P39" s="13">
        <f>HLOOKUP(O39,Sheet3!$A$1:$CX$9,4)</f>
        <v>0</v>
      </c>
      <c r="Q39" s="14"/>
      <c r="R39" s="11">
        <f>HLOOKUP(Q39,Sheet3!$A$1:$CX$9,5)</f>
        <v>0</v>
      </c>
      <c r="S39" s="12"/>
      <c r="T39" s="13">
        <f>HLOOKUP(S39,Sheet3!$A$1:$CX$9,4)</f>
        <v>0</v>
      </c>
      <c r="U39" s="14"/>
      <c r="V39" s="11">
        <f>HLOOKUP(U39,Sheet3!$A$1:$CX$9,5)</f>
        <v>0</v>
      </c>
      <c r="W39" s="12"/>
      <c r="X39" s="13">
        <f>HLOOKUP(W39,Sheet3!$A$1:$CX$9,6)</f>
        <v>0</v>
      </c>
      <c r="Y39" s="14"/>
      <c r="Z39" s="11">
        <f>HLOOKUP(Y39,Sheet3!$A$1:$CX$9,7)</f>
        <v>0</v>
      </c>
      <c r="AA39" s="15"/>
      <c r="AB39" s="13">
        <f>HLOOKUP(AA39,Sheet3!$A$1:$CX$9,8)</f>
        <v>0</v>
      </c>
      <c r="AC39" s="14"/>
      <c r="AD39" s="11">
        <f>HLOOKUP(AC39,Sheet3!$A$1:$CX$9,9)</f>
        <v>0</v>
      </c>
      <c r="AE39" s="12"/>
      <c r="AF39" s="13">
        <f>HLOOKUP(AE39,Sheet3!$A$1:$CX$9,8)</f>
        <v>0</v>
      </c>
      <c r="AG39" s="14"/>
      <c r="AH39" s="11">
        <f>HLOOKUP(AG39,Sheet3!$A$1:$CX$9,9)</f>
        <v>0</v>
      </c>
      <c r="AI39" s="33">
        <f>D39+F39+L39+N39+H39+J39+P39+R39+T39+V39+X39+Z39+AB39+AD39+AF39+AH39</f>
        <v>211</v>
      </c>
      <c r="AJ39" s="16">
        <f>RANK(AL39,$AL$5:$AL$202)</f>
        <v>35</v>
      </c>
      <c r="AK39" s="37"/>
      <c r="AL39" s="37">
        <f t="shared" si="0"/>
        <v>1.21110010024516E+18</v>
      </c>
    </row>
    <row r="40" spans="1:38" ht="16.5">
      <c r="A40" s="39" t="s">
        <v>117</v>
      </c>
      <c r="B40" s="41" t="s">
        <v>245</v>
      </c>
      <c r="C40" s="12">
        <v>47</v>
      </c>
      <c r="D40" s="13">
        <f>HLOOKUP(C40,Sheet3!$A$1:$CX$9,2)</f>
        <v>54</v>
      </c>
      <c r="E40" s="14">
        <v>19</v>
      </c>
      <c r="F40" s="11">
        <f>HLOOKUP(E40,Sheet3!$A$1:$CX$9,3)</f>
        <v>82</v>
      </c>
      <c r="G40" s="12">
        <v>38</v>
      </c>
      <c r="H40" s="13">
        <f>HLOOKUP(G40,Sheet3!$A$1:$CX$9,2)</f>
        <v>63</v>
      </c>
      <c r="I40" s="14"/>
      <c r="J40" s="11">
        <f>HLOOKUP(I40,Sheet3!$A$1:$CX$9,3)</f>
        <v>0</v>
      </c>
      <c r="K40" s="12"/>
      <c r="L40" s="13">
        <f>HLOOKUP(K40,Sheet3!$A$1:$CX$9,2)</f>
        <v>0</v>
      </c>
      <c r="M40" s="14"/>
      <c r="N40" s="11">
        <f>HLOOKUP(M40,Sheet3!$A$1:$CX$9,3)</f>
        <v>0</v>
      </c>
      <c r="O40" s="12"/>
      <c r="P40" s="13">
        <f>HLOOKUP(O40,Sheet3!$A$1:$CX$9,4)</f>
        <v>0</v>
      </c>
      <c r="Q40" s="14"/>
      <c r="R40" s="11">
        <f>HLOOKUP(Q40,Sheet3!$A$1:$CX$9,5)</f>
        <v>0</v>
      </c>
      <c r="S40" s="12"/>
      <c r="T40" s="13">
        <f>HLOOKUP(S40,Sheet3!$A$1:$CX$9,4)</f>
        <v>0</v>
      </c>
      <c r="U40" s="14"/>
      <c r="V40" s="11">
        <f>HLOOKUP(U40,Sheet3!$A$1:$CX$9,5)</f>
        <v>0</v>
      </c>
      <c r="W40" s="12"/>
      <c r="X40" s="13">
        <f>HLOOKUP(W40,Sheet3!$A$1:$CX$9,6)</f>
        <v>0</v>
      </c>
      <c r="Y40" s="14"/>
      <c r="Z40" s="11">
        <f>HLOOKUP(Y40,Sheet3!$A$1:$CX$9,7)</f>
        <v>0</v>
      </c>
      <c r="AA40" s="15"/>
      <c r="AB40" s="13">
        <f>HLOOKUP(AA40,Sheet3!$A$1:$CX$9,8)</f>
        <v>0</v>
      </c>
      <c r="AC40" s="14"/>
      <c r="AD40" s="11">
        <f>HLOOKUP(AC40,Sheet3!$A$1:$CX$9,9)</f>
        <v>0</v>
      </c>
      <c r="AE40" s="12"/>
      <c r="AF40" s="13">
        <f>HLOOKUP(AE40,Sheet3!$A$1:$CX$9,8)</f>
        <v>0</v>
      </c>
      <c r="AG40" s="14"/>
      <c r="AH40" s="11">
        <f>HLOOKUP(AG40,Sheet3!$A$1:$CX$9,9)</f>
        <v>0</v>
      </c>
      <c r="AI40" s="33">
        <f>D40+F40+L40+N40+H40+J40+P40+R40+T40+V40+X40+Z40+AB40+AD40+AF40+AH40</f>
        <v>199</v>
      </c>
      <c r="AJ40" s="16">
        <f>RANK(AL40,$AL$5:$AL$202)</f>
        <v>36</v>
      </c>
      <c r="AK40" s="37"/>
      <c r="AL40" s="37">
        <f t="shared" si="0"/>
        <v>1.19910010023616E+18</v>
      </c>
    </row>
    <row r="41" spans="1:38" ht="16.5">
      <c r="A41" s="39" t="s">
        <v>93</v>
      </c>
      <c r="B41" s="40" t="s">
        <v>103</v>
      </c>
      <c r="C41" s="12">
        <v>53</v>
      </c>
      <c r="D41" s="13">
        <f>HLOOKUP(C41,Sheet3!$A$1:$CX$9,2)</f>
        <v>48</v>
      </c>
      <c r="E41" s="14"/>
      <c r="F41" s="11">
        <f>HLOOKUP(E41,Sheet3!$A$1:$CX$9,3)</f>
        <v>0</v>
      </c>
      <c r="G41" s="12">
        <v>25</v>
      </c>
      <c r="H41" s="13">
        <f>HLOOKUP(G41,Sheet3!$A$1:$CX$9,2)</f>
        <v>76</v>
      </c>
      <c r="I41" s="14">
        <v>27</v>
      </c>
      <c r="J41" s="11">
        <f>HLOOKUP(I41,Sheet3!$A$1:$CX$9,3)</f>
        <v>74</v>
      </c>
      <c r="K41" s="12"/>
      <c r="L41" s="13">
        <f>HLOOKUP(K41,Sheet3!$A$1:$CX$9,2)</f>
        <v>0</v>
      </c>
      <c r="M41" s="14"/>
      <c r="N41" s="11">
        <f>HLOOKUP(M41,Sheet3!$A$1:$CX$9,3)</f>
        <v>0</v>
      </c>
      <c r="O41" s="12"/>
      <c r="P41" s="13">
        <f>HLOOKUP(O41,Sheet3!$A$1:$CX$9,4)</f>
        <v>0</v>
      </c>
      <c r="Q41" s="14"/>
      <c r="R41" s="11">
        <f>HLOOKUP(Q41,Sheet3!$A$1:$CX$9,5)</f>
        <v>0</v>
      </c>
      <c r="S41" s="12"/>
      <c r="T41" s="13">
        <f>HLOOKUP(S41,Sheet3!$A$1:$CX$9,4)</f>
        <v>0</v>
      </c>
      <c r="U41" s="14"/>
      <c r="V41" s="11">
        <f>HLOOKUP(U41,Sheet3!$A$1:$CX$9,5)</f>
        <v>0</v>
      </c>
      <c r="W41" s="12"/>
      <c r="X41" s="13">
        <f>HLOOKUP(W41,Sheet3!$A$1:$CX$9,6)</f>
        <v>0</v>
      </c>
      <c r="Y41" s="14"/>
      <c r="Z41" s="11">
        <f>HLOOKUP(Y41,Sheet3!$A$1:$CX$9,7)</f>
        <v>0</v>
      </c>
      <c r="AA41" s="15"/>
      <c r="AB41" s="13">
        <f>HLOOKUP(AA41,Sheet3!$A$1:$CX$9,8)</f>
        <v>0</v>
      </c>
      <c r="AC41" s="14"/>
      <c r="AD41" s="11">
        <f>HLOOKUP(AC41,Sheet3!$A$1:$CX$9,9)</f>
        <v>0</v>
      </c>
      <c r="AE41" s="12"/>
      <c r="AF41" s="13">
        <f>HLOOKUP(AE41,Sheet3!$A$1:$CX$9,8)</f>
        <v>0</v>
      </c>
      <c r="AG41" s="14"/>
      <c r="AH41" s="11">
        <f>HLOOKUP(AG41,Sheet3!$A$1:$CX$9,9)</f>
        <v>0</v>
      </c>
      <c r="AI41" s="33">
        <f>D41+F41+L41+N41+H41+J41+P41+R41+T41+V41+X41+Z41+AB41+AD41+AF41+AH41</f>
        <v>198</v>
      </c>
      <c r="AJ41" s="16">
        <f>RANK(AL41,$AL$5:$AL$202)</f>
        <v>37</v>
      </c>
      <c r="AK41" s="37"/>
      <c r="AL41" s="37">
        <f t="shared" si="0"/>
        <v>1.19810010014825E+18</v>
      </c>
    </row>
    <row r="42" spans="1:38" ht="16.5">
      <c r="A42" s="39" t="s">
        <v>267</v>
      </c>
      <c r="B42" s="41" t="s">
        <v>268</v>
      </c>
      <c r="C42" s="12"/>
      <c r="D42" s="13">
        <f>HLOOKUP(C42,Sheet3!$A$1:$CX$9,2)</f>
        <v>0</v>
      </c>
      <c r="E42" s="14"/>
      <c r="F42" s="11">
        <f>HLOOKUP(E42,Sheet3!$A$1:$CX$9,3)</f>
        <v>0</v>
      </c>
      <c r="G42" s="12">
        <v>12</v>
      </c>
      <c r="H42" s="13">
        <f>HLOOKUP(G42,Sheet3!$A$1:$CX$9,2)</f>
        <v>89</v>
      </c>
      <c r="I42" s="14">
        <v>5</v>
      </c>
      <c r="J42" s="11">
        <f>HLOOKUP(I42,Sheet3!$A$1:$CX$9,3)</f>
        <v>96</v>
      </c>
      <c r="K42" s="12"/>
      <c r="L42" s="13">
        <f>HLOOKUP(K42,Sheet3!$A$1:$CX$9,2)</f>
        <v>0</v>
      </c>
      <c r="M42" s="14"/>
      <c r="N42" s="11">
        <f>HLOOKUP(M42,Sheet3!$A$1:$CX$9,3)</f>
        <v>0</v>
      </c>
      <c r="O42" s="12">
        <v>11</v>
      </c>
      <c r="P42" s="13">
        <f>HLOOKUP(O42,Sheet3!$A$1:$CX$9,4)</f>
        <v>12</v>
      </c>
      <c r="Q42" s="14"/>
      <c r="R42" s="11">
        <f>HLOOKUP(Q42,Sheet3!$A$1:$CX$9,5)</f>
        <v>0</v>
      </c>
      <c r="S42" s="12"/>
      <c r="T42" s="13">
        <f>HLOOKUP(S42,Sheet3!$A$1:$CX$9,4)</f>
        <v>0</v>
      </c>
      <c r="U42" s="14"/>
      <c r="V42" s="11">
        <f>HLOOKUP(U42,Sheet3!$A$1:$CX$9,5)</f>
        <v>0</v>
      </c>
      <c r="W42" s="12"/>
      <c r="X42" s="13">
        <f>HLOOKUP(W42,Sheet3!$A$1:$CX$9,6)</f>
        <v>0</v>
      </c>
      <c r="Y42" s="14"/>
      <c r="Z42" s="11">
        <f>HLOOKUP(Y42,Sheet3!$A$1:$CX$9,7)</f>
        <v>0</v>
      </c>
      <c r="AA42" s="15"/>
      <c r="AB42" s="13">
        <f>HLOOKUP(AA42,Sheet3!$A$1:$CX$9,8)</f>
        <v>0</v>
      </c>
      <c r="AC42" s="14"/>
      <c r="AD42" s="11">
        <f>HLOOKUP(AC42,Sheet3!$A$1:$CX$9,9)</f>
        <v>0</v>
      </c>
      <c r="AE42" s="12"/>
      <c r="AF42" s="13">
        <f>HLOOKUP(AE42,Sheet3!$A$1:$CX$9,8)</f>
        <v>0</v>
      </c>
      <c r="AG42" s="14"/>
      <c r="AH42" s="11">
        <f>HLOOKUP(AG42,Sheet3!$A$1:$CX$9,9)</f>
        <v>0</v>
      </c>
      <c r="AI42" s="33">
        <f>D42+F42+L42+N42+H42+J42+P42+R42+T42+V42+X42+Z42+AB42+AD42+AF42+AH42</f>
        <v>197</v>
      </c>
      <c r="AJ42" s="16">
        <f>RANK(AL42,$AL$5:$AL$202)</f>
        <v>38</v>
      </c>
      <c r="AK42" s="37"/>
      <c r="AL42" s="37">
        <f t="shared" si="0"/>
        <v>1.19710010010028E+18</v>
      </c>
    </row>
    <row r="43" spans="1:38" ht="16.5">
      <c r="A43" s="39" t="s">
        <v>135</v>
      </c>
      <c r="B43" s="40" t="s">
        <v>148</v>
      </c>
      <c r="C43" s="12">
        <v>14</v>
      </c>
      <c r="D43" s="13">
        <f>HLOOKUP(C43,Sheet3!$A$1:$CX$9,2)</f>
        <v>87</v>
      </c>
      <c r="E43" s="14">
        <v>18</v>
      </c>
      <c r="F43" s="11">
        <f>HLOOKUP(E43,Sheet3!$A$1:$CX$9,3)</f>
        <v>83</v>
      </c>
      <c r="G43" s="12">
        <v>76</v>
      </c>
      <c r="H43" s="13">
        <f>HLOOKUP(G43,Sheet3!$A$1:$CX$9,2)</f>
        <v>25</v>
      </c>
      <c r="I43" s="14"/>
      <c r="J43" s="11">
        <f>HLOOKUP(I43,Sheet3!$A$1:$CX$9,3)</f>
        <v>0</v>
      </c>
      <c r="K43" s="12"/>
      <c r="L43" s="13">
        <f>HLOOKUP(K43,Sheet3!$A$1:$CX$9,2)</f>
        <v>0</v>
      </c>
      <c r="M43" s="14"/>
      <c r="N43" s="11">
        <f>HLOOKUP(M43,Sheet3!$A$1:$CX$9,3)</f>
        <v>0</v>
      </c>
      <c r="O43" s="12"/>
      <c r="P43" s="13">
        <f>HLOOKUP(O43,Sheet3!$A$1:$CX$9,4)</f>
        <v>0</v>
      </c>
      <c r="Q43" s="14"/>
      <c r="R43" s="11">
        <f>HLOOKUP(Q43,Sheet3!$A$1:$CX$9,5)</f>
        <v>0</v>
      </c>
      <c r="S43" s="12"/>
      <c r="T43" s="13">
        <f>HLOOKUP(S43,Sheet3!$A$1:$CX$9,4)</f>
        <v>0</v>
      </c>
      <c r="U43" s="14"/>
      <c r="V43" s="11">
        <f>HLOOKUP(U43,Sheet3!$A$1:$CX$9,5)</f>
        <v>0</v>
      </c>
      <c r="W43" s="12"/>
      <c r="X43" s="13">
        <f>HLOOKUP(W43,Sheet3!$A$1:$CX$9,6)</f>
        <v>0</v>
      </c>
      <c r="Y43" s="14"/>
      <c r="Z43" s="11">
        <f>HLOOKUP(Y43,Sheet3!$A$1:$CX$9,7)</f>
        <v>0</v>
      </c>
      <c r="AA43" s="15"/>
      <c r="AB43" s="13">
        <f>HLOOKUP(AA43,Sheet3!$A$1:$CX$9,8)</f>
        <v>0</v>
      </c>
      <c r="AC43" s="14"/>
      <c r="AD43" s="11">
        <f>HLOOKUP(AC43,Sheet3!$A$1:$CX$9,9)</f>
        <v>0</v>
      </c>
      <c r="AE43" s="12"/>
      <c r="AF43" s="13">
        <f>HLOOKUP(AE43,Sheet3!$A$1:$CX$9,8)</f>
        <v>0</v>
      </c>
      <c r="AG43" s="14"/>
      <c r="AH43" s="11">
        <f>HLOOKUP(AG43,Sheet3!$A$1:$CX$9,9)</f>
        <v>0</v>
      </c>
      <c r="AI43" s="33">
        <f>D43+F43+L43+N43+H43+J43+P43+R43+T43+V43+X43+Z43+AB43+AD43+AF43+AH43</f>
        <v>195</v>
      </c>
      <c r="AJ43" s="16">
        <f>RANK(AL43,$AL$5:$AL$202)</f>
        <v>39</v>
      </c>
      <c r="AK43" s="37"/>
      <c r="AL43" s="37">
        <f t="shared" si="0"/>
        <v>1.19510010027012E+18</v>
      </c>
    </row>
    <row r="44" spans="1:38" ht="16.5">
      <c r="A44" s="39" t="s">
        <v>82</v>
      </c>
      <c r="B44" s="41" t="s">
        <v>95</v>
      </c>
      <c r="C44" s="12">
        <v>31</v>
      </c>
      <c r="D44" s="13">
        <f>HLOOKUP(C44,Sheet3!$A$1:$CX$9,2)</f>
        <v>70</v>
      </c>
      <c r="E44" s="14">
        <v>19</v>
      </c>
      <c r="F44" s="11">
        <f>HLOOKUP(E44,Sheet3!$A$1:$CX$9,3)</f>
        <v>82</v>
      </c>
      <c r="G44" s="12">
        <v>60</v>
      </c>
      <c r="H44" s="13">
        <f>HLOOKUP(G44,Sheet3!$A$1:$CX$9,2)</f>
        <v>41</v>
      </c>
      <c r="I44" s="14"/>
      <c r="J44" s="11">
        <f>HLOOKUP(I44,Sheet3!$A$1:$CX$9,3)</f>
        <v>0</v>
      </c>
      <c r="K44" s="12"/>
      <c r="L44" s="13">
        <f>HLOOKUP(K44,Sheet3!$A$1:$CX$9,2)</f>
        <v>0</v>
      </c>
      <c r="M44" s="14"/>
      <c r="N44" s="11">
        <f>HLOOKUP(M44,Sheet3!$A$1:$CX$9,3)</f>
        <v>0</v>
      </c>
      <c r="O44" s="12"/>
      <c r="P44" s="13">
        <f>HLOOKUP(O44,Sheet3!$A$1:$CX$9,4)</f>
        <v>0</v>
      </c>
      <c r="Q44" s="14"/>
      <c r="R44" s="11">
        <f>HLOOKUP(Q44,Sheet3!$A$1:$CX$9,5)</f>
        <v>0</v>
      </c>
      <c r="S44" s="12"/>
      <c r="T44" s="13">
        <f>HLOOKUP(S44,Sheet3!$A$1:$CX$9,4)</f>
        <v>0</v>
      </c>
      <c r="U44" s="14"/>
      <c r="V44" s="11">
        <f>HLOOKUP(U44,Sheet3!$A$1:$CX$9,5)</f>
        <v>0</v>
      </c>
      <c r="W44" s="12"/>
      <c r="X44" s="13">
        <f>HLOOKUP(W44,Sheet3!$A$1:$CX$9,6)</f>
        <v>0</v>
      </c>
      <c r="Y44" s="14"/>
      <c r="Z44" s="11">
        <f>HLOOKUP(Y44,Sheet3!$A$1:$CX$9,7)</f>
        <v>0</v>
      </c>
      <c r="AA44" s="15"/>
      <c r="AB44" s="13">
        <f>HLOOKUP(AA44,Sheet3!$A$1:$CX$9,8)</f>
        <v>0</v>
      </c>
      <c r="AC44" s="14"/>
      <c r="AD44" s="11">
        <f>HLOOKUP(AC44,Sheet3!$A$1:$CX$9,9)</f>
        <v>0</v>
      </c>
      <c r="AE44" s="12"/>
      <c r="AF44" s="13">
        <f>HLOOKUP(AE44,Sheet3!$A$1:$CX$9,8)</f>
        <v>0</v>
      </c>
      <c r="AG44" s="14"/>
      <c r="AH44" s="11">
        <f>HLOOKUP(AG44,Sheet3!$A$1:$CX$9,9)</f>
        <v>0</v>
      </c>
      <c r="AI44" s="33">
        <f>D44+F44+L44+N44+H44+J44+P44+R44+T44+V44+X44+Z44+AB44+AD44+AF44+AH44</f>
        <v>193</v>
      </c>
      <c r="AJ44" s="16">
        <f>RANK(AL44,$AL$5:$AL$202)</f>
        <v>40</v>
      </c>
      <c r="AK44" s="37"/>
      <c r="AL44" s="37">
        <f t="shared" si="0"/>
        <v>1.19310010025214E+18</v>
      </c>
    </row>
    <row r="45" spans="1:38" ht="16.5">
      <c r="A45" s="39" t="s">
        <v>57</v>
      </c>
      <c r="B45" s="40" t="s">
        <v>63</v>
      </c>
      <c r="C45" s="12">
        <v>16</v>
      </c>
      <c r="D45" s="13">
        <f>HLOOKUP(C45,Sheet3!$A$1:$CX$9,2)</f>
        <v>85</v>
      </c>
      <c r="E45" s="14">
        <v>25</v>
      </c>
      <c r="F45" s="11">
        <f>HLOOKUP(E45,Sheet3!$A$1:$CX$9,3)</f>
        <v>76</v>
      </c>
      <c r="G45" s="12">
        <v>71</v>
      </c>
      <c r="H45" s="13">
        <f>HLOOKUP(G45,Sheet3!$A$1:$CX$9,2)</f>
        <v>30</v>
      </c>
      <c r="I45" s="14"/>
      <c r="J45" s="11">
        <f>HLOOKUP(I45,Sheet3!$A$1:$CX$9,3)</f>
        <v>0</v>
      </c>
      <c r="K45" s="12"/>
      <c r="L45" s="13">
        <f>HLOOKUP(K45,Sheet3!$A$1:$CX$9,2)</f>
        <v>0</v>
      </c>
      <c r="M45" s="14"/>
      <c r="N45" s="11">
        <f>HLOOKUP(M45,Sheet3!$A$1:$CX$9,3)</f>
        <v>0</v>
      </c>
      <c r="O45" s="12"/>
      <c r="P45" s="13">
        <f>HLOOKUP(O45,Sheet3!$A$1:$CX$9,4)</f>
        <v>0</v>
      </c>
      <c r="Q45" s="14"/>
      <c r="R45" s="11">
        <f>HLOOKUP(Q45,Sheet3!$A$1:$CX$9,5)</f>
        <v>0</v>
      </c>
      <c r="S45" s="12"/>
      <c r="T45" s="13">
        <f>HLOOKUP(S45,Sheet3!$A$1:$CX$9,4)</f>
        <v>0</v>
      </c>
      <c r="U45" s="14"/>
      <c r="V45" s="11">
        <f>HLOOKUP(U45,Sheet3!$A$1:$CX$9,5)</f>
        <v>0</v>
      </c>
      <c r="W45" s="12"/>
      <c r="X45" s="13">
        <f>HLOOKUP(W45,Sheet3!$A$1:$CX$9,6)</f>
        <v>0</v>
      </c>
      <c r="Y45" s="14"/>
      <c r="Z45" s="11">
        <f>HLOOKUP(Y45,Sheet3!$A$1:$CX$9,7)</f>
        <v>0</v>
      </c>
      <c r="AA45" s="15"/>
      <c r="AB45" s="13">
        <f>HLOOKUP(AA45,Sheet3!$A$1:$CX$9,8)</f>
        <v>0</v>
      </c>
      <c r="AC45" s="14"/>
      <c r="AD45" s="11">
        <f>HLOOKUP(AC45,Sheet3!$A$1:$CX$9,9)</f>
        <v>0</v>
      </c>
      <c r="AE45" s="12"/>
      <c r="AF45" s="13">
        <f>HLOOKUP(AE45,Sheet3!$A$1:$CX$9,8)</f>
        <v>0</v>
      </c>
      <c r="AG45" s="14"/>
      <c r="AH45" s="11">
        <f>HLOOKUP(AG45,Sheet3!$A$1:$CX$9,9)</f>
        <v>0</v>
      </c>
      <c r="AI45" s="33">
        <f>D45+F45+L45+N45+H45+J45+P45+R45+T45+V45+X45+Z45+AB45+AD45+AF45+AH45</f>
        <v>191</v>
      </c>
      <c r="AJ45" s="16">
        <f>RANK(AL45,$AL$5:$AL$202)</f>
        <v>41</v>
      </c>
      <c r="AK45" s="37"/>
      <c r="AL45" s="37">
        <f t="shared" si="0"/>
        <v>1.19110010026113E+18</v>
      </c>
    </row>
    <row r="46" spans="1:38" ht="16.5">
      <c r="A46" s="39" t="s">
        <v>218</v>
      </c>
      <c r="B46" s="41" t="s">
        <v>234</v>
      </c>
      <c r="C46" s="12">
        <v>54</v>
      </c>
      <c r="D46" s="13">
        <f>HLOOKUP(C46,Sheet3!$A$1:$CX$9,2)</f>
        <v>47</v>
      </c>
      <c r="E46" s="14">
        <v>11</v>
      </c>
      <c r="F46" s="11">
        <f>HLOOKUP(E46,Sheet3!$A$1:$CX$9,3)</f>
        <v>90</v>
      </c>
      <c r="G46" s="12">
        <v>49</v>
      </c>
      <c r="H46" s="13">
        <f>HLOOKUP(G46,Sheet3!$A$1:$CX$9,2)</f>
        <v>52</v>
      </c>
      <c r="I46" s="14"/>
      <c r="J46" s="11">
        <f>HLOOKUP(I46,Sheet3!$A$1:$CX$9,3)</f>
        <v>0</v>
      </c>
      <c r="K46" s="12"/>
      <c r="L46" s="13">
        <f>HLOOKUP(K46,Sheet3!$A$1:$CX$9,2)</f>
        <v>0</v>
      </c>
      <c r="M46" s="14"/>
      <c r="N46" s="11">
        <f>HLOOKUP(M46,Sheet3!$A$1:$CX$9,3)</f>
        <v>0</v>
      </c>
      <c r="O46" s="12"/>
      <c r="P46" s="13">
        <f>HLOOKUP(O46,Sheet3!$A$1:$CX$9,4)</f>
        <v>0</v>
      </c>
      <c r="Q46" s="14"/>
      <c r="R46" s="11">
        <f>HLOOKUP(Q46,Sheet3!$A$1:$CX$9,5)</f>
        <v>0</v>
      </c>
      <c r="S46" s="12"/>
      <c r="T46" s="13">
        <f>HLOOKUP(S46,Sheet3!$A$1:$CX$9,4)</f>
        <v>0</v>
      </c>
      <c r="U46" s="14"/>
      <c r="V46" s="11">
        <f>HLOOKUP(U46,Sheet3!$A$1:$CX$9,5)</f>
        <v>0</v>
      </c>
      <c r="W46" s="12"/>
      <c r="X46" s="13">
        <f>HLOOKUP(W46,Sheet3!$A$1:$CX$9,6)</f>
        <v>0</v>
      </c>
      <c r="Y46" s="14"/>
      <c r="Z46" s="11">
        <f>HLOOKUP(Y46,Sheet3!$A$1:$CX$9,7)</f>
        <v>0</v>
      </c>
      <c r="AA46" s="15"/>
      <c r="AB46" s="13">
        <f>HLOOKUP(AA46,Sheet3!$A$1:$CX$9,8)</f>
        <v>0</v>
      </c>
      <c r="AC46" s="14"/>
      <c r="AD46" s="11">
        <f>HLOOKUP(AC46,Sheet3!$A$1:$CX$9,9)</f>
        <v>0</v>
      </c>
      <c r="AE46" s="12"/>
      <c r="AF46" s="13">
        <f>HLOOKUP(AE46,Sheet3!$A$1:$CX$9,8)</f>
        <v>0</v>
      </c>
      <c r="AG46" s="14"/>
      <c r="AH46" s="11">
        <f>HLOOKUP(AG46,Sheet3!$A$1:$CX$9,9)</f>
        <v>0</v>
      </c>
      <c r="AI46" s="33">
        <f>D46+F46+L46+N46+H46+J46+P46+R46+T46+V46+X46+Z46+AB46+AD46+AF46+AH46</f>
        <v>189</v>
      </c>
      <c r="AJ46" s="16">
        <f>RANK(AL46,$AL$5:$AL$202)</f>
        <v>42</v>
      </c>
      <c r="AK46" s="37"/>
      <c r="AL46" s="37">
        <f t="shared" si="0"/>
        <v>1.18910010023715E+18</v>
      </c>
    </row>
    <row r="47" spans="1:38" ht="16.5">
      <c r="A47" s="39" t="s">
        <v>53</v>
      </c>
      <c r="B47" s="40" t="s">
        <v>146</v>
      </c>
      <c r="C47" s="12">
        <v>43</v>
      </c>
      <c r="D47" s="13">
        <f>HLOOKUP(C47,Sheet3!$A$1:$CX$9,2)</f>
        <v>58</v>
      </c>
      <c r="E47" s="14">
        <v>31</v>
      </c>
      <c r="F47" s="11">
        <f>HLOOKUP(E47,Sheet3!$A$1:$CX$9,3)</f>
        <v>70</v>
      </c>
      <c r="G47" s="12">
        <v>42</v>
      </c>
      <c r="H47" s="13">
        <f>HLOOKUP(G47,Sheet3!$A$1:$CX$9,2)</f>
        <v>59</v>
      </c>
      <c r="I47" s="14"/>
      <c r="J47" s="11">
        <f>HLOOKUP(I47,Sheet3!$A$1:$CX$9,3)</f>
        <v>0</v>
      </c>
      <c r="K47" s="12"/>
      <c r="L47" s="13">
        <f>HLOOKUP(K47,Sheet3!$A$1:$CX$9,2)</f>
        <v>0</v>
      </c>
      <c r="M47" s="14"/>
      <c r="N47" s="11">
        <f>HLOOKUP(M47,Sheet3!$A$1:$CX$9,3)</f>
        <v>0</v>
      </c>
      <c r="O47" s="12"/>
      <c r="P47" s="13">
        <f>HLOOKUP(O47,Sheet3!$A$1:$CX$9,4)</f>
        <v>0</v>
      </c>
      <c r="Q47" s="14"/>
      <c r="R47" s="11">
        <f>HLOOKUP(Q47,Sheet3!$A$1:$CX$9,5)</f>
        <v>0</v>
      </c>
      <c r="S47" s="12"/>
      <c r="T47" s="13">
        <f>HLOOKUP(S47,Sheet3!$A$1:$CX$9,4)</f>
        <v>0</v>
      </c>
      <c r="U47" s="14"/>
      <c r="V47" s="11">
        <f>HLOOKUP(U47,Sheet3!$A$1:$CX$9,5)</f>
        <v>0</v>
      </c>
      <c r="W47" s="12"/>
      <c r="X47" s="13">
        <f>HLOOKUP(W47,Sheet3!$A$1:$CX$9,6)</f>
        <v>0</v>
      </c>
      <c r="Y47" s="14"/>
      <c r="Z47" s="11">
        <f>HLOOKUP(Y47,Sheet3!$A$1:$CX$9,7)</f>
        <v>0</v>
      </c>
      <c r="AA47" s="15"/>
      <c r="AB47" s="13">
        <f>HLOOKUP(AA47,Sheet3!$A$1:$CX$9,8)</f>
        <v>0</v>
      </c>
      <c r="AC47" s="14"/>
      <c r="AD47" s="11">
        <f>HLOOKUP(AC47,Sheet3!$A$1:$CX$9,9)</f>
        <v>0</v>
      </c>
      <c r="AE47" s="12"/>
      <c r="AF47" s="13">
        <f>HLOOKUP(AE47,Sheet3!$A$1:$CX$9,8)</f>
        <v>0</v>
      </c>
      <c r="AG47" s="14"/>
      <c r="AH47" s="11">
        <f>HLOOKUP(AG47,Sheet3!$A$1:$CX$9,9)</f>
        <v>0</v>
      </c>
      <c r="AI47" s="33">
        <f>D47+F47+L47+N47+H47+J47+P47+R47+T47+V47+X47+Z47+AB47+AD47+AF47+AH47</f>
        <v>187</v>
      </c>
      <c r="AJ47" s="16">
        <f>RANK(AL47,$AL$5:$AL$202)</f>
        <v>43</v>
      </c>
      <c r="AK47" s="37"/>
      <c r="AL47" s="37">
        <f t="shared" si="0"/>
        <v>1.18710010022815E+18</v>
      </c>
    </row>
    <row r="48" spans="1:38" ht="16.5">
      <c r="A48" s="39" t="s">
        <v>117</v>
      </c>
      <c r="B48" s="41" t="s">
        <v>127</v>
      </c>
      <c r="C48" s="12">
        <v>49</v>
      </c>
      <c r="D48" s="13">
        <f>HLOOKUP(C48,Sheet3!$A$1:$CX$9,2)</f>
        <v>52</v>
      </c>
      <c r="E48" s="14">
        <v>27</v>
      </c>
      <c r="F48" s="11">
        <f>HLOOKUP(E48,Sheet3!$A$1:$CX$9,3)</f>
        <v>74</v>
      </c>
      <c r="G48" s="12">
        <v>45</v>
      </c>
      <c r="H48" s="13">
        <f>HLOOKUP(G48,Sheet3!$A$1:$CX$9,2)</f>
        <v>56</v>
      </c>
      <c r="I48" s="14"/>
      <c r="J48" s="11">
        <f>HLOOKUP(I48,Sheet3!$A$1:$CX$9,3)</f>
        <v>0</v>
      </c>
      <c r="K48" s="12"/>
      <c r="L48" s="13">
        <f>HLOOKUP(K48,Sheet3!$A$1:$CX$9,2)</f>
        <v>0</v>
      </c>
      <c r="M48" s="14"/>
      <c r="N48" s="11">
        <f>HLOOKUP(M48,Sheet3!$A$1:$CX$9,3)</f>
        <v>0</v>
      </c>
      <c r="O48" s="12"/>
      <c r="P48" s="13">
        <f>HLOOKUP(O48,Sheet3!$A$1:$CX$9,4)</f>
        <v>0</v>
      </c>
      <c r="Q48" s="14"/>
      <c r="R48" s="11">
        <f>HLOOKUP(Q48,Sheet3!$A$1:$CX$9,5)</f>
        <v>0</v>
      </c>
      <c r="S48" s="12"/>
      <c r="T48" s="13">
        <f>HLOOKUP(S48,Sheet3!$A$1:$CX$9,4)</f>
        <v>0</v>
      </c>
      <c r="U48" s="14"/>
      <c r="V48" s="11">
        <f>HLOOKUP(U48,Sheet3!$A$1:$CX$9,5)</f>
        <v>0</v>
      </c>
      <c r="W48" s="12"/>
      <c r="X48" s="13">
        <f>HLOOKUP(W48,Sheet3!$A$1:$CX$9,6)</f>
        <v>0</v>
      </c>
      <c r="Y48" s="14"/>
      <c r="Z48" s="11">
        <f>HLOOKUP(Y48,Sheet3!$A$1:$CX$9,7)</f>
        <v>0</v>
      </c>
      <c r="AA48" s="15"/>
      <c r="AB48" s="13">
        <f>HLOOKUP(AA48,Sheet3!$A$1:$CX$9,8)</f>
        <v>0</v>
      </c>
      <c r="AC48" s="14"/>
      <c r="AD48" s="11">
        <f>HLOOKUP(AC48,Sheet3!$A$1:$CX$9,9)</f>
        <v>0</v>
      </c>
      <c r="AE48" s="12"/>
      <c r="AF48" s="13">
        <f>HLOOKUP(AE48,Sheet3!$A$1:$CX$9,8)</f>
        <v>0</v>
      </c>
      <c r="AG48" s="14"/>
      <c r="AH48" s="11">
        <f>HLOOKUP(AG48,Sheet3!$A$1:$CX$9,9)</f>
        <v>0</v>
      </c>
      <c r="AI48" s="33">
        <f>D48+F48+L48+N48+H48+J48+P48+R48+T48+V48+X48+Z48+AB48+AD48+AF48+AH48</f>
        <v>182</v>
      </c>
      <c r="AJ48" s="16">
        <f>RANK(AL48,$AL$5:$AL$202)</f>
        <v>44</v>
      </c>
      <c r="AK48" s="37"/>
      <c r="AL48" s="37">
        <f t="shared" si="0"/>
        <v>1.18210010022615E+18</v>
      </c>
    </row>
    <row r="49" spans="1:38" ht="16.5">
      <c r="A49" s="39" t="s">
        <v>51</v>
      </c>
      <c r="B49" s="40" t="s">
        <v>59</v>
      </c>
      <c r="C49" s="12">
        <v>46</v>
      </c>
      <c r="D49" s="13">
        <f>HLOOKUP(C49,Sheet3!$A$1:$CX$9,2)</f>
        <v>55</v>
      </c>
      <c r="E49" s="14">
        <v>31</v>
      </c>
      <c r="F49" s="11">
        <f>HLOOKUP(E49,Sheet3!$A$1:$CX$9,3)</f>
        <v>70</v>
      </c>
      <c r="G49" s="12">
        <v>53</v>
      </c>
      <c r="H49" s="13">
        <f>HLOOKUP(G49,Sheet3!$A$1:$CX$9,2)</f>
        <v>48</v>
      </c>
      <c r="I49" s="14"/>
      <c r="J49" s="11">
        <f>HLOOKUP(I49,Sheet3!$A$1:$CX$9,3)</f>
        <v>0</v>
      </c>
      <c r="K49" s="12"/>
      <c r="L49" s="13">
        <f>HLOOKUP(K49,Sheet3!$A$1:$CX$9,2)</f>
        <v>0</v>
      </c>
      <c r="M49" s="14"/>
      <c r="N49" s="11">
        <f>HLOOKUP(M49,Sheet3!$A$1:$CX$9,3)</f>
        <v>0</v>
      </c>
      <c r="O49" s="12"/>
      <c r="P49" s="13">
        <f>HLOOKUP(O49,Sheet3!$A$1:$CX$9,4)</f>
        <v>0</v>
      </c>
      <c r="Q49" s="14"/>
      <c r="R49" s="11">
        <f>HLOOKUP(Q49,Sheet3!$A$1:$CX$9,5)</f>
        <v>0</v>
      </c>
      <c r="S49" s="12"/>
      <c r="T49" s="13">
        <f>HLOOKUP(S49,Sheet3!$A$1:$CX$9,4)</f>
        <v>0</v>
      </c>
      <c r="U49" s="14"/>
      <c r="V49" s="11">
        <f>HLOOKUP(U49,Sheet3!$A$1:$CX$9,5)</f>
        <v>0</v>
      </c>
      <c r="W49" s="12"/>
      <c r="X49" s="13">
        <f>HLOOKUP(W49,Sheet3!$A$1:$CX$9,6)</f>
        <v>0</v>
      </c>
      <c r="Y49" s="14"/>
      <c r="Z49" s="11">
        <f>HLOOKUP(Y49,Sheet3!$A$1:$CX$9,7)</f>
        <v>0</v>
      </c>
      <c r="AA49" s="15"/>
      <c r="AB49" s="13">
        <f>HLOOKUP(AA49,Sheet3!$A$1:$CX$9,8)</f>
        <v>0</v>
      </c>
      <c r="AC49" s="14"/>
      <c r="AD49" s="11">
        <f>HLOOKUP(AC49,Sheet3!$A$1:$CX$9,9)</f>
        <v>0</v>
      </c>
      <c r="AE49" s="12"/>
      <c r="AF49" s="13">
        <f>HLOOKUP(AE49,Sheet3!$A$1:$CX$9,8)</f>
        <v>0</v>
      </c>
      <c r="AG49" s="14"/>
      <c r="AH49" s="11">
        <f>HLOOKUP(AG49,Sheet3!$A$1:$CX$9,9)</f>
        <v>0</v>
      </c>
      <c r="AI49" s="33">
        <f>D49+F49+L49+N49+H49+J49+P49+R49+T49+V49+X49+Z49+AB49+AD49+AF49+AH49</f>
        <v>173</v>
      </c>
      <c r="AJ49" s="16">
        <f>RANK(AL49,$AL$5:$AL$202)</f>
        <v>45</v>
      </c>
      <c r="AK49" s="37"/>
      <c r="AL49" s="37">
        <f t="shared" si="0"/>
        <v>1.17310010022514E+18</v>
      </c>
    </row>
    <row r="50" spans="1:38" ht="16.5">
      <c r="A50" s="39" t="s">
        <v>197</v>
      </c>
      <c r="B50" s="41" t="s">
        <v>198</v>
      </c>
      <c r="C50" s="12">
        <v>32</v>
      </c>
      <c r="D50" s="13">
        <f>HLOOKUP(C50,Sheet3!$A$1:$CX$9,2)</f>
        <v>69</v>
      </c>
      <c r="E50" s="14">
        <v>21</v>
      </c>
      <c r="F50" s="11">
        <f>HLOOKUP(E50,Sheet3!$A$1:$CX$9,3)</f>
        <v>80</v>
      </c>
      <c r="G50" s="12">
        <v>79</v>
      </c>
      <c r="H50" s="13">
        <f>HLOOKUP(G50,Sheet3!$A$1:$CX$9,2)</f>
        <v>22</v>
      </c>
      <c r="I50" s="14"/>
      <c r="J50" s="11">
        <f>HLOOKUP(I50,Sheet3!$A$1:$CX$9,3)</f>
        <v>0</v>
      </c>
      <c r="K50" s="12"/>
      <c r="L50" s="13">
        <f>HLOOKUP(K50,Sheet3!$A$1:$CX$9,2)</f>
        <v>0</v>
      </c>
      <c r="M50" s="14"/>
      <c r="N50" s="11">
        <f>HLOOKUP(M50,Sheet3!$A$1:$CX$9,3)</f>
        <v>0</v>
      </c>
      <c r="O50" s="12"/>
      <c r="P50" s="13">
        <f>HLOOKUP(O50,Sheet3!$A$1:$CX$9,4)</f>
        <v>0</v>
      </c>
      <c r="Q50" s="14"/>
      <c r="R50" s="11">
        <f>HLOOKUP(Q50,Sheet3!$A$1:$CX$9,5)</f>
        <v>0</v>
      </c>
      <c r="S50" s="12"/>
      <c r="T50" s="13">
        <f>HLOOKUP(S50,Sheet3!$A$1:$CX$9,4)</f>
        <v>0</v>
      </c>
      <c r="U50" s="14"/>
      <c r="V50" s="11">
        <f>HLOOKUP(U50,Sheet3!$A$1:$CX$9,5)</f>
        <v>0</v>
      </c>
      <c r="W50" s="12"/>
      <c r="X50" s="13">
        <f>HLOOKUP(W50,Sheet3!$A$1:$CX$9,6)</f>
        <v>0</v>
      </c>
      <c r="Y50" s="14"/>
      <c r="Z50" s="11">
        <f>HLOOKUP(Y50,Sheet3!$A$1:$CX$9,7)</f>
        <v>0</v>
      </c>
      <c r="AA50" s="15"/>
      <c r="AB50" s="13">
        <f>HLOOKUP(AA50,Sheet3!$A$1:$CX$9,8)</f>
        <v>0</v>
      </c>
      <c r="AC50" s="14"/>
      <c r="AD50" s="11">
        <f>HLOOKUP(AC50,Sheet3!$A$1:$CX$9,9)</f>
        <v>0</v>
      </c>
      <c r="AE50" s="12"/>
      <c r="AF50" s="13">
        <f>HLOOKUP(AE50,Sheet3!$A$1:$CX$9,8)</f>
        <v>0</v>
      </c>
      <c r="AG50" s="14"/>
      <c r="AH50" s="11">
        <f>HLOOKUP(AG50,Sheet3!$A$1:$CX$9,9)</f>
        <v>0</v>
      </c>
      <c r="AI50" s="33">
        <f>D50+F50+L50+N50+H50+J50+P50+R50+T50+V50+X50+Z50+AB50+AD50+AF50+AH50</f>
        <v>171</v>
      </c>
      <c r="AJ50" s="16">
        <f>RANK(AL50,$AL$5:$AL$202)</f>
        <v>46</v>
      </c>
      <c r="AK50" s="37"/>
      <c r="AL50" s="37">
        <f t="shared" si="0"/>
        <v>1.17110010024912E+18</v>
      </c>
    </row>
    <row r="51" spans="1:38" ht="16.5">
      <c r="A51" s="39" t="s">
        <v>232</v>
      </c>
      <c r="B51" s="40" t="s">
        <v>233</v>
      </c>
      <c r="C51" s="12">
        <v>25</v>
      </c>
      <c r="D51" s="13">
        <f>HLOOKUP(C51,Sheet3!$A$1:$CX$9,2)</f>
        <v>76</v>
      </c>
      <c r="E51" s="14">
        <v>7</v>
      </c>
      <c r="F51" s="11">
        <f>HLOOKUP(E51,Sheet3!$A$1:$CX$9,3)</f>
        <v>94</v>
      </c>
      <c r="G51" s="12"/>
      <c r="H51" s="13">
        <f>HLOOKUP(G51,Sheet3!$A$1:$CX$9,2)</f>
        <v>0</v>
      </c>
      <c r="I51" s="14"/>
      <c r="J51" s="11">
        <f>HLOOKUP(I51,Sheet3!$A$1:$CX$9,3)</f>
        <v>0</v>
      </c>
      <c r="K51" s="12"/>
      <c r="L51" s="13">
        <f>HLOOKUP(K51,Sheet3!$A$1:$CX$9,2)</f>
        <v>0</v>
      </c>
      <c r="M51" s="14"/>
      <c r="N51" s="11">
        <f>HLOOKUP(M51,Sheet3!$A$1:$CX$9,3)</f>
        <v>0</v>
      </c>
      <c r="O51" s="12"/>
      <c r="P51" s="13">
        <f>HLOOKUP(O51,Sheet3!$A$1:$CX$9,4)</f>
        <v>0</v>
      </c>
      <c r="Q51" s="14"/>
      <c r="R51" s="11">
        <f>HLOOKUP(Q51,Sheet3!$A$1:$CX$9,5)</f>
        <v>0</v>
      </c>
      <c r="S51" s="12"/>
      <c r="T51" s="13">
        <f>HLOOKUP(S51,Sheet3!$A$1:$CX$9,4)</f>
        <v>0</v>
      </c>
      <c r="U51" s="14"/>
      <c r="V51" s="11">
        <f>HLOOKUP(U51,Sheet3!$A$1:$CX$9,5)</f>
        <v>0</v>
      </c>
      <c r="W51" s="12"/>
      <c r="X51" s="13">
        <f>HLOOKUP(W51,Sheet3!$A$1:$CX$9,6)</f>
        <v>0</v>
      </c>
      <c r="Y51" s="14"/>
      <c r="Z51" s="11">
        <f>HLOOKUP(Y51,Sheet3!$A$1:$CX$9,7)</f>
        <v>0</v>
      </c>
      <c r="AA51" s="15"/>
      <c r="AB51" s="13">
        <f>HLOOKUP(AA51,Sheet3!$A$1:$CX$9,8)</f>
        <v>0</v>
      </c>
      <c r="AC51" s="14"/>
      <c r="AD51" s="11">
        <f>HLOOKUP(AC51,Sheet3!$A$1:$CX$9,9)</f>
        <v>0</v>
      </c>
      <c r="AE51" s="12"/>
      <c r="AF51" s="13">
        <f>HLOOKUP(AE51,Sheet3!$A$1:$CX$9,8)</f>
        <v>0</v>
      </c>
      <c r="AG51" s="14"/>
      <c r="AH51" s="11">
        <f>HLOOKUP(AG51,Sheet3!$A$1:$CX$9,9)</f>
        <v>0</v>
      </c>
      <c r="AI51" s="33">
        <f>D51+F51+L51+N51+H51+J51+P51+R51+T51+V51+X51+Z51+AB51+AD51+AF51+AH51</f>
        <v>170</v>
      </c>
      <c r="AJ51" s="16">
        <f>RANK(AL51,$AL$5:$AL$202)</f>
        <v>47</v>
      </c>
      <c r="AK51" s="37"/>
      <c r="AL51" s="37">
        <f t="shared" si="0"/>
        <v>1.1701001002701E+18</v>
      </c>
    </row>
    <row r="52" spans="1:38" ht="16.5">
      <c r="A52" s="39" t="s">
        <v>149</v>
      </c>
      <c r="B52" s="41" t="s">
        <v>150</v>
      </c>
      <c r="C52" s="12">
        <v>57</v>
      </c>
      <c r="D52" s="13">
        <f>HLOOKUP(C52,Sheet3!$A$1:$CX$9,2)</f>
        <v>44</v>
      </c>
      <c r="E52" s="14">
        <v>18</v>
      </c>
      <c r="F52" s="11">
        <f>HLOOKUP(E52,Sheet3!$A$1:$CX$9,3)</f>
        <v>83</v>
      </c>
      <c r="G52" s="12">
        <v>59</v>
      </c>
      <c r="H52" s="13">
        <f>HLOOKUP(G52,Sheet3!$A$1:$CX$9,2)</f>
        <v>42</v>
      </c>
      <c r="I52" s="14"/>
      <c r="J52" s="11">
        <f>HLOOKUP(I52,Sheet3!$A$1:$CX$9,3)</f>
        <v>0</v>
      </c>
      <c r="K52" s="12"/>
      <c r="L52" s="13">
        <f>HLOOKUP(K52,Sheet3!$A$1:$CX$9,2)</f>
        <v>0</v>
      </c>
      <c r="M52" s="14"/>
      <c r="N52" s="11">
        <f>HLOOKUP(M52,Sheet3!$A$1:$CX$9,3)</f>
        <v>0</v>
      </c>
      <c r="O52" s="12"/>
      <c r="P52" s="13">
        <f>HLOOKUP(O52,Sheet3!$A$1:$CX$9,4)</f>
        <v>0</v>
      </c>
      <c r="Q52" s="14"/>
      <c r="R52" s="11">
        <f>HLOOKUP(Q52,Sheet3!$A$1:$CX$9,5)</f>
        <v>0</v>
      </c>
      <c r="S52" s="12"/>
      <c r="T52" s="13">
        <f>HLOOKUP(S52,Sheet3!$A$1:$CX$9,4)</f>
        <v>0</v>
      </c>
      <c r="U52" s="14"/>
      <c r="V52" s="11">
        <f>HLOOKUP(U52,Sheet3!$A$1:$CX$9,5)</f>
        <v>0</v>
      </c>
      <c r="W52" s="12"/>
      <c r="X52" s="13">
        <f>HLOOKUP(W52,Sheet3!$A$1:$CX$9,6)</f>
        <v>0</v>
      </c>
      <c r="Y52" s="14"/>
      <c r="Z52" s="11">
        <f>HLOOKUP(Y52,Sheet3!$A$1:$CX$9,7)</f>
        <v>0</v>
      </c>
      <c r="AA52" s="15"/>
      <c r="AB52" s="13">
        <f>HLOOKUP(AA52,Sheet3!$A$1:$CX$9,8)</f>
        <v>0</v>
      </c>
      <c r="AC52" s="14"/>
      <c r="AD52" s="11">
        <f>HLOOKUP(AC52,Sheet3!$A$1:$CX$9,9)</f>
        <v>0</v>
      </c>
      <c r="AE52" s="12"/>
      <c r="AF52" s="13">
        <f>HLOOKUP(AE52,Sheet3!$A$1:$CX$9,8)</f>
        <v>0</v>
      </c>
      <c r="AG52" s="14"/>
      <c r="AH52" s="11">
        <f>HLOOKUP(AG52,Sheet3!$A$1:$CX$9,9)</f>
        <v>0</v>
      </c>
      <c r="AI52" s="33">
        <f>D52+F52+L52+N52+H52+J52+P52+R52+T52+V52+X52+Z52+AB52+AD52+AF52+AH52</f>
        <v>169</v>
      </c>
      <c r="AJ52" s="16">
        <f>RANK(AL52,$AL$5:$AL$202)</f>
        <v>48</v>
      </c>
      <c r="AK52" s="37"/>
      <c r="AL52" s="37">
        <f t="shared" si="0"/>
        <v>1.16910010022714E+18</v>
      </c>
    </row>
    <row r="53" spans="1:38" ht="16.5">
      <c r="A53" s="39" t="s">
        <v>155</v>
      </c>
      <c r="B53" s="40" t="s">
        <v>164</v>
      </c>
      <c r="C53" s="12">
        <v>29</v>
      </c>
      <c r="D53" s="13">
        <f>HLOOKUP(C53,Sheet3!$A$1:$CX$9,2)</f>
        <v>72</v>
      </c>
      <c r="E53" s="14">
        <v>6</v>
      </c>
      <c r="F53" s="11">
        <f>HLOOKUP(E53,Sheet3!$A$1:$CX$9,3)</f>
        <v>95</v>
      </c>
      <c r="G53" s="12"/>
      <c r="H53" s="13">
        <f>HLOOKUP(G53,Sheet3!$A$1:$CX$9,2)</f>
        <v>0</v>
      </c>
      <c r="I53" s="14"/>
      <c r="J53" s="11">
        <f>HLOOKUP(I53,Sheet3!$A$1:$CX$9,3)</f>
        <v>0</v>
      </c>
      <c r="K53" s="12"/>
      <c r="L53" s="13">
        <f>HLOOKUP(K53,Sheet3!$A$1:$CX$9,2)</f>
        <v>0</v>
      </c>
      <c r="M53" s="14"/>
      <c r="N53" s="11">
        <f>HLOOKUP(M53,Sheet3!$A$1:$CX$9,3)</f>
        <v>0</v>
      </c>
      <c r="O53" s="12"/>
      <c r="P53" s="13">
        <f>HLOOKUP(O53,Sheet3!$A$1:$CX$9,4)</f>
        <v>0</v>
      </c>
      <c r="Q53" s="14"/>
      <c r="R53" s="11">
        <f>HLOOKUP(Q53,Sheet3!$A$1:$CX$9,5)</f>
        <v>0</v>
      </c>
      <c r="S53" s="12"/>
      <c r="T53" s="13">
        <f>HLOOKUP(S53,Sheet3!$A$1:$CX$9,4)</f>
        <v>0</v>
      </c>
      <c r="U53" s="14"/>
      <c r="V53" s="11">
        <f>HLOOKUP(U53,Sheet3!$A$1:$CX$9,5)</f>
        <v>0</v>
      </c>
      <c r="W53" s="12"/>
      <c r="X53" s="13">
        <f>HLOOKUP(W53,Sheet3!$A$1:$CX$9,6)</f>
        <v>0</v>
      </c>
      <c r="Y53" s="14"/>
      <c r="Z53" s="11">
        <f>HLOOKUP(Y53,Sheet3!$A$1:$CX$9,7)</f>
        <v>0</v>
      </c>
      <c r="AA53" s="15"/>
      <c r="AB53" s="13">
        <f>HLOOKUP(AA53,Sheet3!$A$1:$CX$9,8)</f>
        <v>0</v>
      </c>
      <c r="AC53" s="14"/>
      <c r="AD53" s="11">
        <f>HLOOKUP(AC53,Sheet3!$A$1:$CX$9,9)</f>
        <v>0</v>
      </c>
      <c r="AE53" s="12"/>
      <c r="AF53" s="13">
        <f>HLOOKUP(AE53,Sheet3!$A$1:$CX$9,8)</f>
        <v>0</v>
      </c>
      <c r="AG53" s="14"/>
      <c r="AH53" s="11">
        <f>HLOOKUP(AG53,Sheet3!$A$1:$CX$9,9)</f>
        <v>0</v>
      </c>
      <c r="AI53" s="33">
        <f>D53+F53+L53+N53+H53+J53+P53+R53+T53+V53+X53+Z53+AB53+AD53+AF53+AH53</f>
        <v>167</v>
      </c>
      <c r="AJ53" s="16">
        <f>RANK(AL53,$AL$5:$AL$202)</f>
        <v>49</v>
      </c>
      <c r="AK53" s="37"/>
      <c r="AL53" s="37">
        <f t="shared" si="0"/>
        <v>1.1671001002671E+18</v>
      </c>
    </row>
    <row r="54" spans="1:38" ht="16.5">
      <c r="A54" s="39" t="s">
        <v>176</v>
      </c>
      <c r="B54" s="41" t="s">
        <v>177</v>
      </c>
      <c r="C54" s="12">
        <v>71</v>
      </c>
      <c r="D54" s="13">
        <f>HLOOKUP(C54,Sheet3!$A$1:$CX$9,2)</f>
        <v>30</v>
      </c>
      <c r="E54" s="14">
        <v>25</v>
      </c>
      <c r="F54" s="11">
        <f>HLOOKUP(E54,Sheet3!$A$1:$CX$9,3)</f>
        <v>76</v>
      </c>
      <c r="G54" s="12">
        <v>41</v>
      </c>
      <c r="H54" s="13">
        <f>HLOOKUP(G54,Sheet3!$A$1:$CX$9,2)</f>
        <v>60</v>
      </c>
      <c r="I54" s="14"/>
      <c r="J54" s="11">
        <f>HLOOKUP(I54,Sheet3!$A$1:$CX$9,3)</f>
        <v>0</v>
      </c>
      <c r="K54" s="12"/>
      <c r="L54" s="13">
        <f>HLOOKUP(K54,Sheet3!$A$1:$CX$9,2)</f>
        <v>0</v>
      </c>
      <c r="M54" s="14"/>
      <c r="N54" s="11">
        <f>HLOOKUP(M54,Sheet3!$A$1:$CX$9,3)</f>
        <v>0</v>
      </c>
      <c r="O54" s="12"/>
      <c r="P54" s="13">
        <f>HLOOKUP(O54,Sheet3!$A$1:$CX$9,4)</f>
        <v>0</v>
      </c>
      <c r="Q54" s="14"/>
      <c r="R54" s="11">
        <f>HLOOKUP(Q54,Sheet3!$A$1:$CX$9,5)</f>
        <v>0</v>
      </c>
      <c r="S54" s="12"/>
      <c r="T54" s="13">
        <f>HLOOKUP(S54,Sheet3!$A$1:$CX$9,4)</f>
        <v>0</v>
      </c>
      <c r="U54" s="14"/>
      <c r="V54" s="11">
        <f>HLOOKUP(U54,Sheet3!$A$1:$CX$9,5)</f>
        <v>0</v>
      </c>
      <c r="W54" s="12"/>
      <c r="X54" s="13">
        <f>HLOOKUP(W54,Sheet3!$A$1:$CX$9,6)</f>
        <v>0</v>
      </c>
      <c r="Y54" s="14"/>
      <c r="Z54" s="11">
        <f>HLOOKUP(Y54,Sheet3!$A$1:$CX$9,7)</f>
        <v>0</v>
      </c>
      <c r="AA54" s="15"/>
      <c r="AB54" s="13">
        <f>HLOOKUP(AA54,Sheet3!$A$1:$CX$9,8)</f>
        <v>0</v>
      </c>
      <c r="AC54" s="14"/>
      <c r="AD54" s="11">
        <f>HLOOKUP(AC54,Sheet3!$A$1:$CX$9,9)</f>
        <v>0</v>
      </c>
      <c r="AE54" s="12"/>
      <c r="AF54" s="13">
        <f>HLOOKUP(AE54,Sheet3!$A$1:$CX$9,8)</f>
        <v>0</v>
      </c>
      <c r="AG54" s="14"/>
      <c r="AH54" s="11">
        <f>HLOOKUP(AG54,Sheet3!$A$1:$CX$9,9)</f>
        <v>0</v>
      </c>
      <c r="AI54" s="33">
        <f>D54+F54+L54+N54+H54+J54+P54+R54+T54+V54+X54+Z54+AB54+AD54+AF54+AH54</f>
        <v>166</v>
      </c>
      <c r="AJ54" s="16">
        <f>RANK(AL54,$AL$5:$AL$202)</f>
        <v>50</v>
      </c>
      <c r="AK54" s="37"/>
      <c r="AL54" s="37">
        <f t="shared" si="0"/>
        <v>1.16610010020616E+18</v>
      </c>
    </row>
    <row r="55" spans="1:38" ht="16.5">
      <c r="A55" s="39" t="s">
        <v>171</v>
      </c>
      <c r="B55" s="40" t="s">
        <v>172</v>
      </c>
      <c r="C55" s="12">
        <v>85</v>
      </c>
      <c r="D55" s="13">
        <f>HLOOKUP(C55,Sheet3!$A$1:$CX$9,2)</f>
        <v>16</v>
      </c>
      <c r="E55" s="14"/>
      <c r="F55" s="11">
        <f>HLOOKUP(E55,Sheet3!$A$1:$CX$9,3)</f>
        <v>0</v>
      </c>
      <c r="G55" s="12">
        <v>26</v>
      </c>
      <c r="H55" s="13">
        <f>HLOOKUP(G55,Sheet3!$A$1:$CX$9,2)</f>
        <v>75</v>
      </c>
      <c r="I55" s="14">
        <v>26</v>
      </c>
      <c r="J55" s="11">
        <f>HLOOKUP(I55,Sheet3!$A$1:$CX$9,3)</f>
        <v>75</v>
      </c>
      <c r="K55" s="12"/>
      <c r="L55" s="13">
        <f>HLOOKUP(K55,Sheet3!$A$1:$CX$9,2)</f>
        <v>0</v>
      </c>
      <c r="M55" s="14"/>
      <c r="N55" s="11">
        <f>HLOOKUP(M55,Sheet3!$A$1:$CX$9,3)</f>
        <v>0</v>
      </c>
      <c r="O55" s="12"/>
      <c r="P55" s="13">
        <f>HLOOKUP(O55,Sheet3!$A$1:$CX$9,4)</f>
        <v>0</v>
      </c>
      <c r="Q55" s="14"/>
      <c r="R55" s="11">
        <f>HLOOKUP(Q55,Sheet3!$A$1:$CX$9,5)</f>
        <v>0</v>
      </c>
      <c r="S55" s="12"/>
      <c r="T55" s="13">
        <f>HLOOKUP(S55,Sheet3!$A$1:$CX$9,4)</f>
        <v>0</v>
      </c>
      <c r="U55" s="14"/>
      <c r="V55" s="11">
        <f>HLOOKUP(U55,Sheet3!$A$1:$CX$9,5)</f>
        <v>0</v>
      </c>
      <c r="W55" s="12"/>
      <c r="X55" s="13">
        <f>HLOOKUP(W55,Sheet3!$A$1:$CX$9,6)</f>
        <v>0</v>
      </c>
      <c r="Y55" s="14"/>
      <c r="Z55" s="11">
        <f>HLOOKUP(Y55,Sheet3!$A$1:$CX$9,7)</f>
        <v>0</v>
      </c>
      <c r="AA55" s="15"/>
      <c r="AB55" s="13">
        <f>HLOOKUP(AA55,Sheet3!$A$1:$CX$9,8)</f>
        <v>0</v>
      </c>
      <c r="AC55" s="14"/>
      <c r="AD55" s="11">
        <f>HLOOKUP(AC55,Sheet3!$A$1:$CX$9,9)</f>
        <v>0</v>
      </c>
      <c r="AE55" s="12"/>
      <c r="AF55" s="13">
        <f>HLOOKUP(AE55,Sheet3!$A$1:$CX$9,8)</f>
        <v>0</v>
      </c>
      <c r="AG55" s="14"/>
      <c r="AH55" s="11">
        <f>HLOOKUP(AG55,Sheet3!$A$1:$CX$9,9)</f>
        <v>0</v>
      </c>
      <c r="AI55" s="33">
        <f>D55+F55+L55+N55+H55+J55+P55+R55+T55+V55+X55+Z55+AB55+AD55+AF55+AH55</f>
        <v>166</v>
      </c>
      <c r="AJ55" s="16">
        <f>RANK(AL55,$AL$5:$AL$202)</f>
        <v>51</v>
      </c>
      <c r="AK55" s="37"/>
      <c r="AL55" s="37">
        <f t="shared" si="0"/>
        <v>1.16610010011625E+18</v>
      </c>
    </row>
    <row r="56" spans="1:38" ht="16.5">
      <c r="A56" s="39" t="s">
        <v>232</v>
      </c>
      <c r="B56" s="41" t="s">
        <v>237</v>
      </c>
      <c r="C56" s="12">
        <v>25</v>
      </c>
      <c r="D56" s="13">
        <f>HLOOKUP(C56,Sheet3!$A$1:$CX$9,2)</f>
        <v>76</v>
      </c>
      <c r="E56" s="14">
        <v>13</v>
      </c>
      <c r="F56" s="11">
        <f>HLOOKUP(E56,Sheet3!$A$1:$CX$9,3)</f>
        <v>88</v>
      </c>
      <c r="G56" s="12"/>
      <c r="H56" s="13">
        <f>HLOOKUP(G56,Sheet3!$A$1:$CX$9,2)</f>
        <v>0</v>
      </c>
      <c r="I56" s="14"/>
      <c r="J56" s="11">
        <f>HLOOKUP(I56,Sheet3!$A$1:$CX$9,3)</f>
        <v>0</v>
      </c>
      <c r="K56" s="12"/>
      <c r="L56" s="13">
        <f>HLOOKUP(K56,Sheet3!$A$1:$CX$9,2)</f>
        <v>0</v>
      </c>
      <c r="M56" s="14"/>
      <c r="N56" s="11">
        <f>HLOOKUP(M56,Sheet3!$A$1:$CX$9,3)</f>
        <v>0</v>
      </c>
      <c r="O56" s="12"/>
      <c r="P56" s="13">
        <f>HLOOKUP(O56,Sheet3!$A$1:$CX$9,4)</f>
        <v>0</v>
      </c>
      <c r="Q56" s="14"/>
      <c r="R56" s="11">
        <f>HLOOKUP(Q56,Sheet3!$A$1:$CX$9,5)</f>
        <v>0</v>
      </c>
      <c r="S56" s="12"/>
      <c r="T56" s="13">
        <f>HLOOKUP(S56,Sheet3!$A$1:$CX$9,4)</f>
        <v>0</v>
      </c>
      <c r="U56" s="14"/>
      <c r="V56" s="11">
        <f>HLOOKUP(U56,Sheet3!$A$1:$CX$9,5)</f>
        <v>0</v>
      </c>
      <c r="W56" s="12"/>
      <c r="X56" s="13">
        <f>HLOOKUP(W56,Sheet3!$A$1:$CX$9,6)</f>
        <v>0</v>
      </c>
      <c r="Y56" s="14"/>
      <c r="Z56" s="11">
        <f>HLOOKUP(Y56,Sheet3!$A$1:$CX$9,7)</f>
        <v>0</v>
      </c>
      <c r="AA56" s="15"/>
      <c r="AB56" s="13">
        <f>HLOOKUP(AA56,Sheet3!$A$1:$CX$9,8)</f>
        <v>0</v>
      </c>
      <c r="AC56" s="14"/>
      <c r="AD56" s="11">
        <f>HLOOKUP(AC56,Sheet3!$A$1:$CX$9,9)</f>
        <v>0</v>
      </c>
      <c r="AE56" s="12"/>
      <c r="AF56" s="13">
        <f>HLOOKUP(AE56,Sheet3!$A$1:$CX$9,8)</f>
        <v>0</v>
      </c>
      <c r="AG56" s="14"/>
      <c r="AH56" s="11">
        <f>HLOOKUP(AG56,Sheet3!$A$1:$CX$9,9)</f>
        <v>0</v>
      </c>
      <c r="AI56" s="33">
        <f>D56+F56+L56+N56+H56+J56+P56+R56+T56+V56+X56+Z56+AB56+AD56+AF56+AH56</f>
        <v>164</v>
      </c>
      <c r="AJ56" s="16">
        <f>RANK(AL56,$AL$5:$AL$202)</f>
        <v>52</v>
      </c>
      <c r="AK56" s="37"/>
      <c r="AL56" s="37">
        <f t="shared" si="0"/>
        <v>1.1641001002641E+18</v>
      </c>
    </row>
    <row r="57" spans="1:38" ht="16.5">
      <c r="A57" s="39" t="s">
        <v>151</v>
      </c>
      <c r="B57" s="40" t="s">
        <v>162</v>
      </c>
      <c r="C57" s="12">
        <v>60</v>
      </c>
      <c r="D57" s="13">
        <f>HLOOKUP(C57,Sheet3!$A$1:$CX$9,2)</f>
        <v>41</v>
      </c>
      <c r="E57" s="14">
        <v>24</v>
      </c>
      <c r="F57" s="11">
        <f>HLOOKUP(E57,Sheet3!$A$1:$CX$9,3)</f>
        <v>77</v>
      </c>
      <c r="G57" s="12">
        <v>63</v>
      </c>
      <c r="H57" s="13">
        <f>HLOOKUP(G57,Sheet3!$A$1:$CX$9,2)</f>
        <v>38</v>
      </c>
      <c r="I57" s="14"/>
      <c r="J57" s="11">
        <f>HLOOKUP(I57,Sheet3!$A$1:$CX$9,3)</f>
        <v>0</v>
      </c>
      <c r="K57" s="12"/>
      <c r="L57" s="13">
        <f>HLOOKUP(K57,Sheet3!$A$1:$CX$9,2)</f>
        <v>0</v>
      </c>
      <c r="M57" s="14"/>
      <c r="N57" s="11">
        <f>HLOOKUP(M57,Sheet3!$A$1:$CX$9,3)</f>
        <v>0</v>
      </c>
      <c r="O57" s="12"/>
      <c r="P57" s="13">
        <f>HLOOKUP(O57,Sheet3!$A$1:$CX$9,4)</f>
        <v>0</v>
      </c>
      <c r="Q57" s="14"/>
      <c r="R57" s="11">
        <f>HLOOKUP(Q57,Sheet3!$A$1:$CX$9,5)</f>
        <v>0</v>
      </c>
      <c r="S57" s="12"/>
      <c r="T57" s="13">
        <f>HLOOKUP(S57,Sheet3!$A$1:$CX$9,4)</f>
        <v>0</v>
      </c>
      <c r="U57" s="14"/>
      <c r="V57" s="11">
        <f>HLOOKUP(U57,Sheet3!$A$1:$CX$9,5)</f>
        <v>0</v>
      </c>
      <c r="W57" s="12"/>
      <c r="X57" s="13">
        <f>HLOOKUP(W57,Sheet3!$A$1:$CX$9,6)</f>
        <v>0</v>
      </c>
      <c r="Y57" s="14"/>
      <c r="Z57" s="11">
        <f>HLOOKUP(Y57,Sheet3!$A$1:$CX$9,7)</f>
        <v>0</v>
      </c>
      <c r="AA57" s="15"/>
      <c r="AB57" s="13">
        <f>HLOOKUP(AA57,Sheet3!$A$1:$CX$9,8)</f>
        <v>0</v>
      </c>
      <c r="AC57" s="14"/>
      <c r="AD57" s="11">
        <f>HLOOKUP(AC57,Sheet3!$A$1:$CX$9,9)</f>
        <v>0</v>
      </c>
      <c r="AE57" s="12"/>
      <c r="AF57" s="13">
        <f>HLOOKUP(AE57,Sheet3!$A$1:$CX$9,8)</f>
        <v>0</v>
      </c>
      <c r="AG57" s="14"/>
      <c r="AH57" s="11">
        <f>HLOOKUP(AG57,Sheet3!$A$1:$CX$9,9)</f>
        <v>0</v>
      </c>
      <c r="AI57" s="33">
        <f>D57+F57+L57+N57+H57+J57+P57+R57+T57+V57+X57+Z57+AB57+AD57+AF57+AH57</f>
        <v>156</v>
      </c>
      <c r="AJ57" s="16">
        <f>RANK(AL57,$AL$5:$AL$202)</f>
        <v>53</v>
      </c>
      <c r="AK57" s="37"/>
      <c r="AL57" s="37">
        <f t="shared" si="0"/>
        <v>1.15610010021813E+18</v>
      </c>
    </row>
    <row r="58" spans="1:38" ht="16.5">
      <c r="A58" s="39" t="s">
        <v>117</v>
      </c>
      <c r="B58" s="41" t="s">
        <v>241</v>
      </c>
      <c r="C58" s="12"/>
      <c r="D58" s="13">
        <f>HLOOKUP(C58,Sheet3!$A$1:$CX$9,2)</f>
        <v>0</v>
      </c>
      <c r="E58" s="14"/>
      <c r="F58" s="11">
        <f>HLOOKUP(E58,Sheet3!$A$1:$CX$9,3)</f>
        <v>0</v>
      </c>
      <c r="G58" s="12">
        <v>23</v>
      </c>
      <c r="H58" s="13">
        <f>HLOOKUP(G58,Sheet3!$A$1:$CX$9,2)</f>
        <v>78</v>
      </c>
      <c r="I58" s="14">
        <v>23</v>
      </c>
      <c r="J58" s="11">
        <f>HLOOKUP(I58,Sheet3!$A$1:$CX$9,3)</f>
        <v>78</v>
      </c>
      <c r="K58" s="12"/>
      <c r="L58" s="13">
        <f>HLOOKUP(K58,Sheet3!$A$1:$CX$9,2)</f>
        <v>0</v>
      </c>
      <c r="M58" s="14"/>
      <c r="N58" s="11">
        <f>HLOOKUP(M58,Sheet3!$A$1:$CX$9,3)</f>
        <v>0</v>
      </c>
      <c r="O58" s="12"/>
      <c r="P58" s="13">
        <f>HLOOKUP(O58,Sheet3!$A$1:$CX$9,4)</f>
        <v>0</v>
      </c>
      <c r="Q58" s="14"/>
      <c r="R58" s="11">
        <f>HLOOKUP(Q58,Sheet3!$A$1:$CX$9,5)</f>
        <v>0</v>
      </c>
      <c r="S58" s="12"/>
      <c r="T58" s="13">
        <f>HLOOKUP(S58,Sheet3!$A$1:$CX$9,4)</f>
        <v>0</v>
      </c>
      <c r="U58" s="14"/>
      <c r="V58" s="11">
        <f>HLOOKUP(U58,Sheet3!$A$1:$CX$9,5)</f>
        <v>0</v>
      </c>
      <c r="W58" s="12"/>
      <c r="X58" s="13">
        <f>HLOOKUP(W58,Sheet3!$A$1:$CX$9,6)</f>
        <v>0</v>
      </c>
      <c r="Y58" s="14"/>
      <c r="Z58" s="11">
        <f>HLOOKUP(Y58,Sheet3!$A$1:$CX$9,7)</f>
        <v>0</v>
      </c>
      <c r="AA58" s="15"/>
      <c r="AB58" s="13">
        <f>HLOOKUP(AA58,Sheet3!$A$1:$CX$9,8)</f>
        <v>0</v>
      </c>
      <c r="AC58" s="14"/>
      <c r="AD58" s="11">
        <f>HLOOKUP(AC58,Sheet3!$A$1:$CX$9,9)</f>
        <v>0</v>
      </c>
      <c r="AE58" s="12"/>
      <c r="AF58" s="13">
        <f>HLOOKUP(AE58,Sheet3!$A$1:$CX$9,8)</f>
        <v>0</v>
      </c>
      <c r="AG58" s="14"/>
      <c r="AH58" s="11">
        <f>HLOOKUP(AG58,Sheet3!$A$1:$CX$9,9)</f>
        <v>0</v>
      </c>
      <c r="AI58" s="33">
        <f>D58+F58+L58+N58+H58+J58+P58+R58+T58+V58+X58+Z58+AB58+AD58+AF58+AH58</f>
        <v>156</v>
      </c>
      <c r="AJ58" s="16">
        <f>RANK(AL58,$AL$5:$AL$202)</f>
        <v>54</v>
      </c>
      <c r="AK58" s="37"/>
      <c r="AL58" s="37">
        <f t="shared" si="0"/>
        <v>1.15610010010025E+18</v>
      </c>
    </row>
    <row r="59" spans="1:38" ht="16.5">
      <c r="A59" s="39" t="s">
        <v>169</v>
      </c>
      <c r="B59" s="40" t="s">
        <v>175</v>
      </c>
      <c r="C59" s="12">
        <v>59</v>
      </c>
      <c r="D59" s="13">
        <f>HLOOKUP(C59,Sheet3!$A$1:$CX$9,2)</f>
        <v>42</v>
      </c>
      <c r="E59" s="14">
        <v>21</v>
      </c>
      <c r="F59" s="11">
        <f>HLOOKUP(E59,Sheet3!$A$1:$CX$9,3)</f>
        <v>80</v>
      </c>
      <c r="G59" s="12">
        <v>68</v>
      </c>
      <c r="H59" s="13">
        <f>HLOOKUP(G59,Sheet3!$A$1:$CX$9,2)</f>
        <v>33</v>
      </c>
      <c r="I59" s="14"/>
      <c r="J59" s="11">
        <f>HLOOKUP(I59,Sheet3!$A$1:$CX$9,3)</f>
        <v>0</v>
      </c>
      <c r="K59" s="12"/>
      <c r="L59" s="13">
        <f>HLOOKUP(K59,Sheet3!$A$1:$CX$9,2)</f>
        <v>0</v>
      </c>
      <c r="M59" s="14"/>
      <c r="N59" s="11">
        <f>HLOOKUP(M59,Sheet3!$A$1:$CX$9,3)</f>
        <v>0</v>
      </c>
      <c r="O59" s="12"/>
      <c r="P59" s="13">
        <f>HLOOKUP(O59,Sheet3!$A$1:$CX$9,4)</f>
        <v>0</v>
      </c>
      <c r="Q59" s="14"/>
      <c r="R59" s="11">
        <f>HLOOKUP(Q59,Sheet3!$A$1:$CX$9,5)</f>
        <v>0</v>
      </c>
      <c r="S59" s="12"/>
      <c r="T59" s="13">
        <f>HLOOKUP(S59,Sheet3!$A$1:$CX$9,4)</f>
        <v>0</v>
      </c>
      <c r="U59" s="14"/>
      <c r="V59" s="11">
        <f>HLOOKUP(U59,Sheet3!$A$1:$CX$9,5)</f>
        <v>0</v>
      </c>
      <c r="W59" s="12"/>
      <c r="X59" s="13">
        <f>HLOOKUP(W59,Sheet3!$A$1:$CX$9,6)</f>
        <v>0</v>
      </c>
      <c r="Y59" s="14"/>
      <c r="Z59" s="11">
        <f>HLOOKUP(Y59,Sheet3!$A$1:$CX$9,7)</f>
        <v>0</v>
      </c>
      <c r="AA59" s="15"/>
      <c r="AB59" s="13">
        <f>HLOOKUP(AA59,Sheet3!$A$1:$CX$9,8)</f>
        <v>0</v>
      </c>
      <c r="AC59" s="14"/>
      <c r="AD59" s="11">
        <f>HLOOKUP(AC59,Sheet3!$A$1:$CX$9,9)</f>
        <v>0</v>
      </c>
      <c r="AE59" s="12"/>
      <c r="AF59" s="13">
        <f>HLOOKUP(AE59,Sheet3!$A$1:$CX$9,8)</f>
        <v>0</v>
      </c>
      <c r="AG59" s="14"/>
      <c r="AH59" s="11">
        <f>HLOOKUP(AG59,Sheet3!$A$1:$CX$9,9)</f>
        <v>0</v>
      </c>
      <c r="AI59" s="33">
        <f>D59+F59+L59+N59+H59+J59+P59+R59+T59+V59+X59+Z59+AB59+AD59+AF59+AH59</f>
        <v>155</v>
      </c>
      <c r="AJ59" s="16">
        <f>RANK(AL59,$AL$5:$AL$202)</f>
        <v>55</v>
      </c>
      <c r="AK59" s="37"/>
      <c r="AL59" s="37">
        <f t="shared" si="0"/>
        <v>1.15510010022213E+18</v>
      </c>
    </row>
    <row r="60" spans="1:38" ht="16.5">
      <c r="A60" s="39" t="s">
        <v>218</v>
      </c>
      <c r="B60" s="41" t="s">
        <v>223</v>
      </c>
      <c r="C60" s="12"/>
      <c r="D60" s="13">
        <f>HLOOKUP(C60,Sheet3!$A$1:$CX$9,2)</f>
        <v>0</v>
      </c>
      <c r="E60" s="14"/>
      <c r="F60" s="11">
        <f>HLOOKUP(E60,Sheet3!$A$1:$CX$9,3)</f>
        <v>0</v>
      </c>
      <c r="G60" s="12">
        <v>21</v>
      </c>
      <c r="H60" s="13">
        <f>HLOOKUP(G60,Sheet3!$A$1:$CX$9,2)</f>
        <v>80</v>
      </c>
      <c r="I60" s="14">
        <v>27</v>
      </c>
      <c r="J60" s="11">
        <f>HLOOKUP(I60,Sheet3!$A$1:$CX$9,3)</f>
        <v>74</v>
      </c>
      <c r="K60" s="12"/>
      <c r="L60" s="13">
        <f>HLOOKUP(K60,Sheet3!$A$1:$CX$9,2)</f>
        <v>0</v>
      </c>
      <c r="M60" s="14"/>
      <c r="N60" s="11">
        <f>HLOOKUP(M60,Sheet3!$A$1:$CX$9,3)</f>
        <v>0</v>
      </c>
      <c r="O60" s="12"/>
      <c r="P60" s="13">
        <f>HLOOKUP(O60,Sheet3!$A$1:$CX$9,4)</f>
        <v>0</v>
      </c>
      <c r="Q60" s="14"/>
      <c r="R60" s="11">
        <f>HLOOKUP(Q60,Sheet3!$A$1:$CX$9,5)</f>
        <v>0</v>
      </c>
      <c r="S60" s="12"/>
      <c r="T60" s="13">
        <f>HLOOKUP(S60,Sheet3!$A$1:$CX$9,4)</f>
        <v>0</v>
      </c>
      <c r="U60" s="14"/>
      <c r="V60" s="11">
        <f>HLOOKUP(U60,Sheet3!$A$1:$CX$9,5)</f>
        <v>0</v>
      </c>
      <c r="W60" s="12"/>
      <c r="X60" s="13">
        <f>HLOOKUP(W60,Sheet3!$A$1:$CX$9,6)</f>
        <v>0</v>
      </c>
      <c r="Y60" s="14"/>
      <c r="Z60" s="11">
        <f>HLOOKUP(Y60,Sheet3!$A$1:$CX$9,7)</f>
        <v>0</v>
      </c>
      <c r="AA60" s="15"/>
      <c r="AB60" s="13">
        <f>HLOOKUP(AA60,Sheet3!$A$1:$CX$9,8)</f>
        <v>0</v>
      </c>
      <c r="AC60" s="14"/>
      <c r="AD60" s="11">
        <f>HLOOKUP(AC60,Sheet3!$A$1:$CX$9,9)</f>
        <v>0</v>
      </c>
      <c r="AE60" s="12"/>
      <c r="AF60" s="13">
        <f>HLOOKUP(AE60,Sheet3!$A$1:$CX$9,8)</f>
        <v>0</v>
      </c>
      <c r="AG60" s="14"/>
      <c r="AH60" s="11">
        <f>HLOOKUP(AG60,Sheet3!$A$1:$CX$9,9)</f>
        <v>0</v>
      </c>
      <c r="AI60" s="33">
        <f>D60+F60+L60+N60+H60+J60+P60+R60+T60+V60+X60+Z60+AB60+AD60+AF60+AH60</f>
        <v>154</v>
      </c>
      <c r="AJ60" s="16">
        <f>RANK(AL60,$AL$5:$AL$202)</f>
        <v>56</v>
      </c>
      <c r="AK60" s="37"/>
      <c r="AL60" s="37">
        <f t="shared" si="0"/>
        <v>1.15410010010025E+18</v>
      </c>
    </row>
    <row r="61" spans="1:38" ht="16.5">
      <c r="A61" s="39" t="s">
        <v>84</v>
      </c>
      <c r="B61" s="40" t="s">
        <v>96</v>
      </c>
      <c r="C61" s="12">
        <v>36</v>
      </c>
      <c r="D61" s="13">
        <f>HLOOKUP(C61,Sheet3!$A$1:$CX$9,2)</f>
        <v>65</v>
      </c>
      <c r="E61" s="14">
        <v>13</v>
      </c>
      <c r="F61" s="11">
        <f>HLOOKUP(E61,Sheet3!$A$1:$CX$9,3)</f>
        <v>88</v>
      </c>
      <c r="G61" s="12"/>
      <c r="H61" s="13">
        <f>HLOOKUP(G61,Sheet3!$A$1:$CX$9,2)</f>
        <v>0</v>
      </c>
      <c r="I61" s="14"/>
      <c r="J61" s="11">
        <f>HLOOKUP(I61,Sheet3!$A$1:$CX$9,3)</f>
        <v>0</v>
      </c>
      <c r="K61" s="12"/>
      <c r="L61" s="13">
        <f>HLOOKUP(K61,Sheet3!$A$1:$CX$9,2)</f>
        <v>0</v>
      </c>
      <c r="M61" s="14"/>
      <c r="N61" s="11">
        <f>HLOOKUP(M61,Sheet3!$A$1:$CX$9,3)</f>
        <v>0</v>
      </c>
      <c r="O61" s="12"/>
      <c r="P61" s="13">
        <f>HLOOKUP(O61,Sheet3!$A$1:$CX$9,4)</f>
        <v>0</v>
      </c>
      <c r="Q61" s="14"/>
      <c r="R61" s="11">
        <f>HLOOKUP(Q61,Sheet3!$A$1:$CX$9,5)</f>
        <v>0</v>
      </c>
      <c r="S61" s="12"/>
      <c r="T61" s="13">
        <f>HLOOKUP(S61,Sheet3!$A$1:$CX$9,4)</f>
        <v>0</v>
      </c>
      <c r="U61" s="14"/>
      <c r="V61" s="11">
        <f>HLOOKUP(U61,Sheet3!$A$1:$CX$9,5)</f>
        <v>0</v>
      </c>
      <c r="W61" s="12"/>
      <c r="X61" s="13">
        <f>HLOOKUP(W61,Sheet3!$A$1:$CX$9,6)</f>
        <v>0</v>
      </c>
      <c r="Y61" s="14"/>
      <c r="Z61" s="11">
        <f>HLOOKUP(Y61,Sheet3!$A$1:$CX$9,7)</f>
        <v>0</v>
      </c>
      <c r="AA61" s="15"/>
      <c r="AB61" s="13">
        <f>HLOOKUP(AA61,Sheet3!$A$1:$CX$9,8)</f>
        <v>0</v>
      </c>
      <c r="AC61" s="14"/>
      <c r="AD61" s="11">
        <f>HLOOKUP(AC61,Sheet3!$A$1:$CX$9,9)</f>
        <v>0</v>
      </c>
      <c r="AE61" s="12"/>
      <c r="AF61" s="13">
        <f>HLOOKUP(AE61,Sheet3!$A$1:$CX$9,8)</f>
        <v>0</v>
      </c>
      <c r="AG61" s="14"/>
      <c r="AH61" s="11">
        <f>HLOOKUP(AG61,Sheet3!$A$1:$CX$9,9)</f>
        <v>0</v>
      </c>
      <c r="AI61" s="33">
        <f>D61+F61+L61+N61+H61+J61+P61+R61+T61+V61+X61+Z61+AB61+AD61+AF61+AH61</f>
        <v>153</v>
      </c>
      <c r="AJ61" s="16">
        <f>RANK(AL61,$AL$5:$AL$202)</f>
        <v>57</v>
      </c>
      <c r="AK61" s="37"/>
      <c r="AL61" s="37">
        <f t="shared" si="0"/>
        <v>1.1531001002531E+18</v>
      </c>
    </row>
    <row r="62" spans="1:38" ht="16.5">
      <c r="A62" s="39" t="s">
        <v>232</v>
      </c>
      <c r="B62" s="41" t="s">
        <v>246</v>
      </c>
      <c r="C62" s="12">
        <v>38</v>
      </c>
      <c r="D62" s="13">
        <f>HLOOKUP(C62,Sheet3!$A$1:$CX$9,2)</f>
        <v>63</v>
      </c>
      <c r="E62" s="14">
        <v>17</v>
      </c>
      <c r="F62" s="11">
        <f>HLOOKUP(E62,Sheet3!$A$1:$CX$9,3)</f>
        <v>84</v>
      </c>
      <c r="G62" s="12"/>
      <c r="H62" s="13">
        <f>HLOOKUP(G62,Sheet3!$A$1:$CX$9,2)</f>
        <v>0</v>
      </c>
      <c r="I62" s="14"/>
      <c r="J62" s="11">
        <f>HLOOKUP(I62,Sheet3!$A$1:$CX$9,3)</f>
        <v>0</v>
      </c>
      <c r="K62" s="12"/>
      <c r="L62" s="13">
        <f>HLOOKUP(K62,Sheet3!$A$1:$CX$9,2)</f>
        <v>0</v>
      </c>
      <c r="M62" s="14"/>
      <c r="N62" s="11">
        <f>HLOOKUP(M62,Sheet3!$A$1:$CX$9,3)</f>
        <v>0</v>
      </c>
      <c r="O62" s="12"/>
      <c r="P62" s="13">
        <f>HLOOKUP(O62,Sheet3!$A$1:$CX$9,4)</f>
        <v>0</v>
      </c>
      <c r="Q62" s="14"/>
      <c r="R62" s="11">
        <f>HLOOKUP(Q62,Sheet3!$A$1:$CX$9,5)</f>
        <v>0</v>
      </c>
      <c r="S62" s="12"/>
      <c r="T62" s="13">
        <f>HLOOKUP(S62,Sheet3!$A$1:$CX$9,4)</f>
        <v>0</v>
      </c>
      <c r="U62" s="14"/>
      <c r="V62" s="11">
        <f>HLOOKUP(U62,Sheet3!$A$1:$CX$9,5)</f>
        <v>0</v>
      </c>
      <c r="W62" s="12"/>
      <c r="X62" s="13">
        <f>HLOOKUP(W62,Sheet3!$A$1:$CX$9,6)</f>
        <v>0</v>
      </c>
      <c r="Y62" s="14"/>
      <c r="Z62" s="11">
        <f>HLOOKUP(Y62,Sheet3!$A$1:$CX$9,7)</f>
        <v>0</v>
      </c>
      <c r="AA62" s="15"/>
      <c r="AB62" s="13">
        <f>HLOOKUP(AA62,Sheet3!$A$1:$CX$9,8)</f>
        <v>0</v>
      </c>
      <c r="AC62" s="14"/>
      <c r="AD62" s="11">
        <f>HLOOKUP(AC62,Sheet3!$A$1:$CX$9,9)</f>
        <v>0</v>
      </c>
      <c r="AE62" s="12"/>
      <c r="AF62" s="13">
        <f>HLOOKUP(AE62,Sheet3!$A$1:$CX$9,8)</f>
        <v>0</v>
      </c>
      <c r="AG62" s="14"/>
      <c r="AH62" s="11">
        <f>HLOOKUP(AG62,Sheet3!$A$1:$CX$9,9)</f>
        <v>0</v>
      </c>
      <c r="AI62" s="33">
        <f>D62+F62+L62+N62+H62+J62+P62+R62+T62+V62+X62+Z62+AB62+AD62+AF62+AH62</f>
        <v>147</v>
      </c>
      <c r="AJ62" s="16">
        <f>RANK(AL62,$AL$5:$AL$202)</f>
        <v>58</v>
      </c>
      <c r="AK62" s="37"/>
      <c r="AL62" s="37">
        <f t="shared" si="0"/>
        <v>1.1471001002471E+18</v>
      </c>
    </row>
    <row r="63" spans="1:38" ht="16.5">
      <c r="A63" s="39" t="s">
        <v>250</v>
      </c>
      <c r="B63" s="40" t="s">
        <v>262</v>
      </c>
      <c r="C63" s="12">
        <v>33</v>
      </c>
      <c r="D63" s="13">
        <f>HLOOKUP(C63,Sheet3!$A$1:$CX$9,2)</f>
        <v>68</v>
      </c>
      <c r="E63" s="14">
        <v>27</v>
      </c>
      <c r="F63" s="11">
        <f>HLOOKUP(E63,Sheet3!$A$1:$CX$9,3)</f>
        <v>74</v>
      </c>
      <c r="G63" s="12"/>
      <c r="H63" s="13">
        <f>HLOOKUP(G63,Sheet3!$A$1:$CX$9,2)</f>
        <v>0</v>
      </c>
      <c r="I63" s="14"/>
      <c r="J63" s="11">
        <f>HLOOKUP(I63,Sheet3!$A$1:$CX$9,3)</f>
        <v>0</v>
      </c>
      <c r="K63" s="12"/>
      <c r="L63" s="13">
        <f>HLOOKUP(K63,Sheet3!$A$1:$CX$9,2)</f>
        <v>0</v>
      </c>
      <c r="M63" s="14"/>
      <c r="N63" s="11">
        <f>HLOOKUP(M63,Sheet3!$A$1:$CX$9,3)</f>
        <v>0</v>
      </c>
      <c r="O63" s="12"/>
      <c r="P63" s="13">
        <f>HLOOKUP(O63,Sheet3!$A$1:$CX$9,4)</f>
        <v>0</v>
      </c>
      <c r="Q63" s="14"/>
      <c r="R63" s="11">
        <f>HLOOKUP(Q63,Sheet3!$A$1:$CX$9,5)</f>
        <v>0</v>
      </c>
      <c r="S63" s="12"/>
      <c r="T63" s="13">
        <f>HLOOKUP(S63,Sheet3!$A$1:$CX$9,4)</f>
        <v>0</v>
      </c>
      <c r="U63" s="14"/>
      <c r="V63" s="11">
        <f>HLOOKUP(U63,Sheet3!$A$1:$CX$9,5)</f>
        <v>0</v>
      </c>
      <c r="W63" s="12"/>
      <c r="X63" s="13">
        <f>HLOOKUP(W63,Sheet3!$A$1:$CX$9,6)</f>
        <v>0</v>
      </c>
      <c r="Y63" s="14"/>
      <c r="Z63" s="11">
        <f>HLOOKUP(Y63,Sheet3!$A$1:$CX$9,7)</f>
        <v>0</v>
      </c>
      <c r="AA63" s="15"/>
      <c r="AB63" s="13">
        <f>HLOOKUP(AA63,Sheet3!$A$1:$CX$9,8)</f>
        <v>0</v>
      </c>
      <c r="AC63" s="14"/>
      <c r="AD63" s="11">
        <f>HLOOKUP(AC63,Sheet3!$A$1:$CX$9,9)</f>
        <v>0</v>
      </c>
      <c r="AE63" s="12"/>
      <c r="AF63" s="13">
        <f>HLOOKUP(AE63,Sheet3!$A$1:$CX$9,8)</f>
        <v>0</v>
      </c>
      <c r="AG63" s="14"/>
      <c r="AH63" s="11">
        <f>HLOOKUP(AG63,Sheet3!$A$1:$CX$9,9)</f>
        <v>0</v>
      </c>
      <c r="AI63" s="33">
        <f>D63+F63+L63+N63+H63+J63+P63+R63+T63+V63+X63+Z63+AB63+AD63+AF63+AH63</f>
        <v>142</v>
      </c>
      <c r="AJ63" s="16">
        <f>RANK(AL63,$AL$5:$AL$202)</f>
        <v>59</v>
      </c>
      <c r="AK63" s="37"/>
      <c r="AL63" s="37">
        <f t="shared" si="0"/>
        <v>1.1421001002421E+18</v>
      </c>
    </row>
    <row r="64" spans="1:38" ht="16.5">
      <c r="A64" s="39" t="s">
        <v>60</v>
      </c>
      <c r="B64" s="41" t="s">
        <v>71</v>
      </c>
      <c r="C64" s="12">
        <v>44</v>
      </c>
      <c r="D64" s="13">
        <f>HLOOKUP(C64,Sheet3!$A$1:$CX$9,2)</f>
        <v>57</v>
      </c>
      <c r="E64" s="14">
        <v>17</v>
      </c>
      <c r="F64" s="11">
        <f>HLOOKUP(E64,Sheet3!$A$1:$CX$9,3)</f>
        <v>84</v>
      </c>
      <c r="G64" s="12"/>
      <c r="H64" s="13">
        <f>HLOOKUP(G64,Sheet3!$A$1:$CX$9,2)</f>
        <v>0</v>
      </c>
      <c r="I64" s="14"/>
      <c r="J64" s="11">
        <f>HLOOKUP(I64,Sheet3!$A$1:$CX$9,3)</f>
        <v>0</v>
      </c>
      <c r="K64" s="12"/>
      <c r="L64" s="13">
        <f>HLOOKUP(K64,Sheet3!$A$1:$CX$9,2)</f>
        <v>0</v>
      </c>
      <c r="M64" s="14"/>
      <c r="N64" s="11">
        <f>HLOOKUP(M64,Sheet3!$A$1:$CX$9,3)</f>
        <v>0</v>
      </c>
      <c r="O64" s="12"/>
      <c r="P64" s="13">
        <f>HLOOKUP(O64,Sheet3!$A$1:$CX$9,4)</f>
        <v>0</v>
      </c>
      <c r="Q64" s="14"/>
      <c r="R64" s="11">
        <f>HLOOKUP(Q64,Sheet3!$A$1:$CX$9,5)</f>
        <v>0</v>
      </c>
      <c r="S64" s="12"/>
      <c r="T64" s="13">
        <f>HLOOKUP(S64,Sheet3!$A$1:$CX$9,4)</f>
        <v>0</v>
      </c>
      <c r="U64" s="14"/>
      <c r="V64" s="11">
        <f>HLOOKUP(U64,Sheet3!$A$1:$CX$9,5)</f>
        <v>0</v>
      </c>
      <c r="W64" s="12"/>
      <c r="X64" s="13">
        <f>HLOOKUP(W64,Sheet3!$A$1:$CX$9,6)</f>
        <v>0</v>
      </c>
      <c r="Y64" s="14"/>
      <c r="Z64" s="11">
        <f>HLOOKUP(Y64,Sheet3!$A$1:$CX$9,7)</f>
        <v>0</v>
      </c>
      <c r="AA64" s="15"/>
      <c r="AB64" s="13">
        <f>HLOOKUP(AA64,Sheet3!$A$1:$CX$9,8)</f>
        <v>0</v>
      </c>
      <c r="AC64" s="14"/>
      <c r="AD64" s="11">
        <f>HLOOKUP(AC64,Sheet3!$A$1:$CX$9,9)</f>
        <v>0</v>
      </c>
      <c r="AE64" s="12"/>
      <c r="AF64" s="13">
        <f>HLOOKUP(AE64,Sheet3!$A$1:$CX$9,8)</f>
        <v>0</v>
      </c>
      <c r="AG64" s="14"/>
      <c r="AH64" s="11">
        <f>HLOOKUP(AG64,Sheet3!$A$1:$CX$9,9)</f>
        <v>0</v>
      </c>
      <c r="AI64" s="33">
        <f>D64+F64+L64+N64+H64+J64+P64+R64+T64+V64+X64+Z64+AB64+AD64+AF64+AH64</f>
        <v>141</v>
      </c>
      <c r="AJ64" s="16">
        <f>RANK(AL64,$AL$5:$AL$202)</f>
        <v>60</v>
      </c>
      <c r="AK64" s="37"/>
      <c r="AL64" s="37">
        <f t="shared" si="0"/>
        <v>1.1411001002411E+18</v>
      </c>
    </row>
    <row r="65" spans="1:38" ht="16.5">
      <c r="A65" s="39" t="s">
        <v>238</v>
      </c>
      <c r="B65" s="40" t="s">
        <v>254</v>
      </c>
      <c r="C65" s="12">
        <v>47</v>
      </c>
      <c r="D65" s="13">
        <f>HLOOKUP(C65,Sheet3!$A$1:$CX$9,2)</f>
        <v>54</v>
      </c>
      <c r="E65" s="14">
        <v>16</v>
      </c>
      <c r="F65" s="11">
        <f>HLOOKUP(E65,Sheet3!$A$1:$CX$9,3)</f>
        <v>85</v>
      </c>
      <c r="G65" s="12"/>
      <c r="H65" s="13">
        <f>HLOOKUP(G65,Sheet3!$A$1:$CX$9,2)</f>
        <v>0</v>
      </c>
      <c r="I65" s="14"/>
      <c r="J65" s="11">
        <f>HLOOKUP(I65,Sheet3!$A$1:$CX$9,3)</f>
        <v>0</v>
      </c>
      <c r="K65" s="12"/>
      <c r="L65" s="13">
        <f>HLOOKUP(K65,Sheet3!$A$1:$CX$9,2)</f>
        <v>0</v>
      </c>
      <c r="M65" s="14"/>
      <c r="N65" s="11">
        <f>HLOOKUP(M65,Sheet3!$A$1:$CX$9,3)</f>
        <v>0</v>
      </c>
      <c r="O65" s="12"/>
      <c r="P65" s="13">
        <f>HLOOKUP(O65,Sheet3!$A$1:$CX$9,4)</f>
        <v>0</v>
      </c>
      <c r="Q65" s="14"/>
      <c r="R65" s="11">
        <f>HLOOKUP(Q65,Sheet3!$A$1:$CX$9,5)</f>
        <v>0</v>
      </c>
      <c r="S65" s="12"/>
      <c r="T65" s="13">
        <f>HLOOKUP(S65,Sheet3!$A$1:$CX$9,4)</f>
        <v>0</v>
      </c>
      <c r="U65" s="14"/>
      <c r="V65" s="11">
        <f>HLOOKUP(U65,Sheet3!$A$1:$CX$9,5)</f>
        <v>0</v>
      </c>
      <c r="W65" s="12"/>
      <c r="X65" s="13">
        <f>HLOOKUP(W65,Sheet3!$A$1:$CX$9,6)</f>
        <v>0</v>
      </c>
      <c r="Y65" s="14"/>
      <c r="Z65" s="11">
        <f>HLOOKUP(Y65,Sheet3!$A$1:$CX$9,7)</f>
        <v>0</v>
      </c>
      <c r="AA65" s="15"/>
      <c r="AB65" s="13">
        <f>HLOOKUP(AA65,Sheet3!$A$1:$CX$9,8)</f>
        <v>0</v>
      </c>
      <c r="AC65" s="14"/>
      <c r="AD65" s="11">
        <f>HLOOKUP(AC65,Sheet3!$A$1:$CX$9,9)</f>
        <v>0</v>
      </c>
      <c r="AE65" s="12"/>
      <c r="AF65" s="13">
        <f>HLOOKUP(AE65,Sheet3!$A$1:$CX$9,8)</f>
        <v>0</v>
      </c>
      <c r="AG65" s="14"/>
      <c r="AH65" s="11">
        <f>HLOOKUP(AG65,Sheet3!$A$1:$CX$9,9)</f>
        <v>0</v>
      </c>
      <c r="AI65" s="33">
        <f>D65+F65+L65+N65+H65+J65+P65+R65+T65+V65+X65+Z65+AB65+AD65+AF65+AH65</f>
        <v>139</v>
      </c>
      <c r="AJ65" s="16">
        <f>RANK(AL65,$AL$5:$AL$202)</f>
        <v>61</v>
      </c>
      <c r="AK65" s="37"/>
      <c r="AL65" s="37">
        <f t="shared" si="0"/>
        <v>1.1391001002391E+18</v>
      </c>
    </row>
    <row r="66" spans="1:38" ht="16.5">
      <c r="A66" s="39" t="s">
        <v>186</v>
      </c>
      <c r="B66" s="41" t="s">
        <v>187</v>
      </c>
      <c r="C66" s="12">
        <v>54</v>
      </c>
      <c r="D66" s="13">
        <f>HLOOKUP(C66,Sheet3!$A$1:$CX$9,2)</f>
        <v>47</v>
      </c>
      <c r="E66" s="14">
        <v>10</v>
      </c>
      <c r="F66" s="11">
        <f>HLOOKUP(E66,Sheet3!$A$1:$CX$9,3)</f>
        <v>91</v>
      </c>
      <c r="G66" s="12"/>
      <c r="H66" s="13">
        <f>HLOOKUP(G66,Sheet3!$A$1:$CX$9,2)</f>
        <v>0</v>
      </c>
      <c r="I66" s="14"/>
      <c r="J66" s="11">
        <f>HLOOKUP(I66,Sheet3!$A$1:$CX$9,3)</f>
        <v>0</v>
      </c>
      <c r="K66" s="12"/>
      <c r="L66" s="13">
        <f>HLOOKUP(K66,Sheet3!$A$1:$CX$9,2)</f>
        <v>0</v>
      </c>
      <c r="M66" s="14"/>
      <c r="N66" s="11">
        <f>HLOOKUP(M66,Sheet3!$A$1:$CX$9,3)</f>
        <v>0</v>
      </c>
      <c r="O66" s="12"/>
      <c r="P66" s="13">
        <f>HLOOKUP(O66,Sheet3!$A$1:$CX$9,4)</f>
        <v>0</v>
      </c>
      <c r="Q66" s="14"/>
      <c r="R66" s="11">
        <f>HLOOKUP(Q66,Sheet3!$A$1:$CX$9,5)</f>
        <v>0</v>
      </c>
      <c r="S66" s="12"/>
      <c r="T66" s="13">
        <f>HLOOKUP(S66,Sheet3!$A$1:$CX$9,4)</f>
        <v>0</v>
      </c>
      <c r="U66" s="14"/>
      <c r="V66" s="11">
        <f>HLOOKUP(U66,Sheet3!$A$1:$CX$9,5)</f>
        <v>0</v>
      </c>
      <c r="W66" s="12"/>
      <c r="X66" s="13">
        <f>HLOOKUP(W66,Sheet3!$A$1:$CX$9,6)</f>
        <v>0</v>
      </c>
      <c r="Y66" s="14"/>
      <c r="Z66" s="11">
        <f>HLOOKUP(Y66,Sheet3!$A$1:$CX$9,7)</f>
        <v>0</v>
      </c>
      <c r="AA66" s="15"/>
      <c r="AB66" s="13">
        <f>HLOOKUP(AA66,Sheet3!$A$1:$CX$9,8)</f>
        <v>0</v>
      </c>
      <c r="AC66" s="14"/>
      <c r="AD66" s="11">
        <f>HLOOKUP(AC66,Sheet3!$A$1:$CX$9,9)</f>
        <v>0</v>
      </c>
      <c r="AE66" s="12"/>
      <c r="AF66" s="13">
        <f>HLOOKUP(AE66,Sheet3!$A$1:$CX$9,8)</f>
        <v>0</v>
      </c>
      <c r="AG66" s="14"/>
      <c r="AH66" s="11">
        <f>HLOOKUP(AG66,Sheet3!$A$1:$CX$9,9)</f>
        <v>0</v>
      </c>
      <c r="AI66" s="33">
        <f>D66+F66+L66+N66+H66+J66+P66+R66+T66+V66+X66+Z66+AB66+AD66+AF66+AH66</f>
        <v>138</v>
      </c>
      <c r="AJ66" s="16">
        <f>RANK(AL66,$AL$5:$AL$202)</f>
        <v>62</v>
      </c>
      <c r="AK66" s="37"/>
      <c r="AL66" s="37">
        <f t="shared" si="0"/>
        <v>1.1381001002381E+18</v>
      </c>
    </row>
    <row r="67" spans="1:38" ht="16.5">
      <c r="A67" s="39" t="s">
        <v>189</v>
      </c>
      <c r="B67" s="40" t="s">
        <v>201</v>
      </c>
      <c r="C67" s="12">
        <v>61</v>
      </c>
      <c r="D67" s="13">
        <f>HLOOKUP(C67,Sheet3!$A$1:$CX$9,2)</f>
        <v>40</v>
      </c>
      <c r="E67" s="14">
        <v>25</v>
      </c>
      <c r="F67" s="11">
        <f>HLOOKUP(E67,Sheet3!$A$1:$CX$9,3)</f>
        <v>76</v>
      </c>
      <c r="G67" s="12">
        <v>83</v>
      </c>
      <c r="H67" s="13">
        <f>HLOOKUP(G67,Sheet3!$A$1:$CX$9,2)</f>
        <v>18</v>
      </c>
      <c r="I67" s="14"/>
      <c r="J67" s="11">
        <f>HLOOKUP(I67,Sheet3!$A$1:$CX$9,3)</f>
        <v>0</v>
      </c>
      <c r="K67" s="12"/>
      <c r="L67" s="13">
        <f>HLOOKUP(K67,Sheet3!$A$1:$CX$9,2)</f>
        <v>0</v>
      </c>
      <c r="M67" s="14"/>
      <c r="N67" s="11">
        <f>HLOOKUP(M67,Sheet3!$A$1:$CX$9,3)</f>
        <v>0</v>
      </c>
      <c r="O67" s="12"/>
      <c r="P67" s="13">
        <f>HLOOKUP(O67,Sheet3!$A$1:$CX$9,4)</f>
        <v>0</v>
      </c>
      <c r="Q67" s="14"/>
      <c r="R67" s="11">
        <f>HLOOKUP(Q67,Sheet3!$A$1:$CX$9,5)</f>
        <v>0</v>
      </c>
      <c r="S67" s="12"/>
      <c r="T67" s="13">
        <f>HLOOKUP(S67,Sheet3!$A$1:$CX$9,4)</f>
        <v>0</v>
      </c>
      <c r="U67" s="14"/>
      <c r="V67" s="11">
        <f>HLOOKUP(U67,Sheet3!$A$1:$CX$9,5)</f>
        <v>0</v>
      </c>
      <c r="W67" s="12"/>
      <c r="X67" s="13">
        <f>HLOOKUP(W67,Sheet3!$A$1:$CX$9,6)</f>
        <v>0</v>
      </c>
      <c r="Y67" s="14"/>
      <c r="Z67" s="11">
        <f>HLOOKUP(Y67,Sheet3!$A$1:$CX$9,7)</f>
        <v>0</v>
      </c>
      <c r="AA67" s="15"/>
      <c r="AB67" s="13">
        <f>HLOOKUP(AA67,Sheet3!$A$1:$CX$9,8)</f>
        <v>0</v>
      </c>
      <c r="AC67" s="14"/>
      <c r="AD67" s="11">
        <f>HLOOKUP(AC67,Sheet3!$A$1:$CX$9,9)</f>
        <v>0</v>
      </c>
      <c r="AE67" s="12"/>
      <c r="AF67" s="13">
        <f>HLOOKUP(AE67,Sheet3!$A$1:$CX$9,8)</f>
        <v>0</v>
      </c>
      <c r="AG67" s="14"/>
      <c r="AH67" s="11">
        <f>HLOOKUP(AG67,Sheet3!$A$1:$CX$9,9)</f>
        <v>0</v>
      </c>
      <c r="AI67" s="33">
        <f>D67+F67+L67+N67+H67+J67+P67+R67+T67+V67+X67+Z67+AB67+AD67+AF67+AH67</f>
        <v>134</v>
      </c>
      <c r="AJ67" s="16">
        <f>RANK(AL67,$AL$5:$AL$202)</f>
        <v>63</v>
      </c>
      <c r="AK67" s="37"/>
      <c r="AL67" s="37">
        <f t="shared" si="0"/>
        <v>1.13410010021611E+18</v>
      </c>
    </row>
    <row r="68" spans="1:38" ht="16.5">
      <c r="A68" s="39" t="s">
        <v>238</v>
      </c>
      <c r="B68" s="41" t="s">
        <v>247</v>
      </c>
      <c r="C68" s="12">
        <v>56</v>
      </c>
      <c r="D68" s="13">
        <f>HLOOKUP(C68,Sheet3!$A$1:$CX$9,2)</f>
        <v>45</v>
      </c>
      <c r="E68" s="14">
        <v>19</v>
      </c>
      <c r="F68" s="11">
        <f>HLOOKUP(E68,Sheet3!$A$1:$CX$9,3)</f>
        <v>82</v>
      </c>
      <c r="G68" s="12"/>
      <c r="H68" s="13">
        <f>HLOOKUP(G68,Sheet3!$A$1:$CX$9,2)</f>
        <v>0</v>
      </c>
      <c r="I68" s="14"/>
      <c r="J68" s="11">
        <f>HLOOKUP(I68,Sheet3!$A$1:$CX$9,3)</f>
        <v>0</v>
      </c>
      <c r="K68" s="12"/>
      <c r="L68" s="13">
        <f>HLOOKUP(K68,Sheet3!$A$1:$CX$9,2)</f>
        <v>0</v>
      </c>
      <c r="M68" s="14"/>
      <c r="N68" s="11">
        <f>HLOOKUP(M68,Sheet3!$A$1:$CX$9,3)</f>
        <v>0</v>
      </c>
      <c r="O68" s="12"/>
      <c r="P68" s="13">
        <f>HLOOKUP(O68,Sheet3!$A$1:$CX$9,4)</f>
        <v>0</v>
      </c>
      <c r="Q68" s="14"/>
      <c r="R68" s="11">
        <f>HLOOKUP(Q68,Sheet3!$A$1:$CX$9,5)</f>
        <v>0</v>
      </c>
      <c r="S68" s="12"/>
      <c r="T68" s="13">
        <f>HLOOKUP(S68,Sheet3!$A$1:$CX$9,4)</f>
        <v>0</v>
      </c>
      <c r="U68" s="14"/>
      <c r="V68" s="11">
        <f>HLOOKUP(U68,Sheet3!$A$1:$CX$9,5)</f>
        <v>0</v>
      </c>
      <c r="W68" s="12"/>
      <c r="X68" s="13">
        <f>HLOOKUP(W68,Sheet3!$A$1:$CX$9,6)</f>
        <v>0</v>
      </c>
      <c r="Y68" s="14"/>
      <c r="Z68" s="11">
        <f>HLOOKUP(Y68,Sheet3!$A$1:$CX$9,7)</f>
        <v>0</v>
      </c>
      <c r="AA68" s="15"/>
      <c r="AB68" s="13">
        <f>HLOOKUP(AA68,Sheet3!$A$1:$CX$9,8)</f>
        <v>0</v>
      </c>
      <c r="AC68" s="14"/>
      <c r="AD68" s="11">
        <f>HLOOKUP(AC68,Sheet3!$A$1:$CX$9,9)</f>
        <v>0</v>
      </c>
      <c r="AE68" s="12"/>
      <c r="AF68" s="13">
        <f>HLOOKUP(AE68,Sheet3!$A$1:$CX$9,8)</f>
        <v>0</v>
      </c>
      <c r="AG68" s="14"/>
      <c r="AH68" s="11">
        <f>HLOOKUP(AG68,Sheet3!$A$1:$CX$9,9)</f>
        <v>0</v>
      </c>
      <c r="AI68" s="33">
        <f>D68+F68+L68+N68+H68+J68+P68+R68+T68+V68+X68+Z68+AB68+AD68+AF68+AH68</f>
        <v>127</v>
      </c>
      <c r="AJ68" s="16">
        <f>RANK(AL68,$AL$5:$AL$202)</f>
        <v>64</v>
      </c>
      <c r="AK68" s="37"/>
      <c r="AL68" s="37">
        <f t="shared" si="0"/>
        <v>1.1271001002271E+18</v>
      </c>
    </row>
    <row r="69" spans="1:38" ht="16.5">
      <c r="A69" s="39" t="s">
        <v>250</v>
      </c>
      <c r="B69" s="41" t="s">
        <v>251</v>
      </c>
      <c r="C69" s="12">
        <v>65</v>
      </c>
      <c r="D69" s="13">
        <f>HLOOKUP(C69,Sheet3!$A$1:$CX$9,2)</f>
        <v>36</v>
      </c>
      <c r="E69" s="14">
        <v>12</v>
      </c>
      <c r="F69" s="11">
        <f>HLOOKUP(E69,Sheet3!$A$1:$CX$9,3)</f>
        <v>89</v>
      </c>
      <c r="G69" s="12"/>
      <c r="H69" s="13">
        <f>HLOOKUP(G69,Sheet3!$A$1:$CX$9,2)</f>
        <v>0</v>
      </c>
      <c r="I69" s="14"/>
      <c r="J69" s="11">
        <f>HLOOKUP(I69,Sheet3!$A$1:$CX$9,3)</f>
        <v>0</v>
      </c>
      <c r="K69" s="12"/>
      <c r="L69" s="13">
        <f>HLOOKUP(K69,Sheet3!$A$1:$CX$9,2)</f>
        <v>0</v>
      </c>
      <c r="M69" s="14"/>
      <c r="N69" s="11">
        <f>HLOOKUP(M69,Sheet3!$A$1:$CX$9,3)</f>
        <v>0</v>
      </c>
      <c r="O69" s="12"/>
      <c r="P69" s="13">
        <f>HLOOKUP(O69,Sheet3!$A$1:$CX$9,4)</f>
        <v>0</v>
      </c>
      <c r="Q69" s="14"/>
      <c r="R69" s="11">
        <f>HLOOKUP(Q69,Sheet3!$A$1:$CX$9,5)</f>
        <v>0</v>
      </c>
      <c r="S69" s="12"/>
      <c r="T69" s="13">
        <f>HLOOKUP(S69,Sheet3!$A$1:$CX$9,4)</f>
        <v>0</v>
      </c>
      <c r="U69" s="14"/>
      <c r="V69" s="11">
        <f>HLOOKUP(U69,Sheet3!$A$1:$CX$9,5)</f>
        <v>0</v>
      </c>
      <c r="W69" s="12"/>
      <c r="X69" s="13">
        <f>HLOOKUP(W69,Sheet3!$A$1:$CX$9,6)</f>
        <v>0</v>
      </c>
      <c r="Y69" s="14"/>
      <c r="Z69" s="11">
        <f>HLOOKUP(Y69,Sheet3!$A$1:$CX$9,7)</f>
        <v>0</v>
      </c>
      <c r="AA69" s="15"/>
      <c r="AB69" s="13">
        <f>HLOOKUP(AA69,Sheet3!$A$1:$CX$9,8)</f>
        <v>0</v>
      </c>
      <c r="AC69" s="14"/>
      <c r="AD69" s="11">
        <f>HLOOKUP(AC69,Sheet3!$A$1:$CX$9,9)</f>
        <v>0</v>
      </c>
      <c r="AE69" s="12"/>
      <c r="AF69" s="13">
        <f>HLOOKUP(AE69,Sheet3!$A$1:$CX$9,8)</f>
        <v>0</v>
      </c>
      <c r="AG69" s="14"/>
      <c r="AH69" s="11">
        <f>HLOOKUP(AG69,Sheet3!$A$1:$CX$9,9)</f>
        <v>0</v>
      </c>
      <c r="AI69" s="33">
        <f>D69+F69+L69+N69+H69+J69+P69+R69+T69+V69+X69+Z69+AB69+AD69+AF69+AH69</f>
        <v>125</v>
      </c>
      <c r="AJ69" s="16">
        <f>RANK(AL69,$AL$5:$AL$202)</f>
        <v>65</v>
      </c>
      <c r="AK69" s="37"/>
      <c r="AL69" s="37">
        <f t="shared" si="0"/>
        <v>1.1251001002251E+18</v>
      </c>
    </row>
    <row r="70" spans="1:38" ht="16.5">
      <c r="A70" s="39" t="s">
        <v>218</v>
      </c>
      <c r="B70" s="41" t="s">
        <v>228</v>
      </c>
      <c r="C70" s="12">
        <v>73</v>
      </c>
      <c r="D70" s="13">
        <f>HLOOKUP(C70,Sheet3!$A$1:$CX$9,2)</f>
        <v>28</v>
      </c>
      <c r="E70" s="14">
        <v>21</v>
      </c>
      <c r="F70" s="11">
        <f>HLOOKUP(E70,Sheet3!$A$1:$CX$9,3)</f>
        <v>80</v>
      </c>
      <c r="G70" s="12">
        <v>96</v>
      </c>
      <c r="H70" s="13">
        <f>HLOOKUP(G70,Sheet3!$A$1:$CX$9,2)</f>
        <v>5</v>
      </c>
      <c r="I70" s="14"/>
      <c r="J70" s="11">
        <f>HLOOKUP(I70,Sheet3!$A$1:$CX$9,3)</f>
        <v>0</v>
      </c>
      <c r="K70" s="12"/>
      <c r="L70" s="13">
        <f>HLOOKUP(K70,Sheet3!$A$1:$CX$9,2)</f>
        <v>0</v>
      </c>
      <c r="M70" s="14"/>
      <c r="N70" s="11">
        <f>HLOOKUP(M70,Sheet3!$A$1:$CX$9,3)</f>
        <v>0</v>
      </c>
      <c r="O70" s="12"/>
      <c r="P70" s="13">
        <f>HLOOKUP(O70,Sheet3!$A$1:$CX$9,4)</f>
        <v>0</v>
      </c>
      <c r="Q70" s="14"/>
      <c r="R70" s="11">
        <f>HLOOKUP(Q70,Sheet3!$A$1:$CX$9,5)</f>
        <v>0</v>
      </c>
      <c r="S70" s="12"/>
      <c r="T70" s="13">
        <f>HLOOKUP(S70,Sheet3!$A$1:$CX$9,4)</f>
        <v>0</v>
      </c>
      <c r="U70" s="14"/>
      <c r="V70" s="11">
        <f>HLOOKUP(U70,Sheet3!$A$1:$CX$9,5)</f>
        <v>0</v>
      </c>
      <c r="W70" s="12"/>
      <c r="X70" s="13">
        <f>HLOOKUP(W70,Sheet3!$A$1:$CX$9,6)</f>
        <v>0</v>
      </c>
      <c r="Y70" s="14"/>
      <c r="Z70" s="11">
        <f>HLOOKUP(Y70,Sheet3!$A$1:$CX$9,7)</f>
        <v>0</v>
      </c>
      <c r="AA70" s="15"/>
      <c r="AB70" s="13">
        <f>HLOOKUP(AA70,Sheet3!$A$1:$CX$9,8)</f>
        <v>0</v>
      </c>
      <c r="AC70" s="14"/>
      <c r="AD70" s="11">
        <f>HLOOKUP(AC70,Sheet3!$A$1:$CX$9,9)</f>
        <v>0</v>
      </c>
      <c r="AE70" s="12"/>
      <c r="AF70" s="13">
        <f>HLOOKUP(AE70,Sheet3!$A$1:$CX$9,8)</f>
        <v>0</v>
      </c>
      <c r="AG70" s="14"/>
      <c r="AH70" s="11">
        <f>HLOOKUP(AG70,Sheet3!$A$1:$CX$9,9)</f>
        <v>0</v>
      </c>
      <c r="AI70" s="33">
        <f>D70+F70+L70+N70+H70+J70+P70+R70+T70+V70+X70+Z70+AB70+AD70+AF70+AH70</f>
        <v>113</v>
      </c>
      <c r="AJ70" s="16">
        <f>RANK(AL70,$AL$5:$AL$202)</f>
        <v>66</v>
      </c>
      <c r="AK70" s="37"/>
      <c r="AL70" s="37">
        <f t="shared" si="0"/>
        <v>1.1131001002081E+18</v>
      </c>
    </row>
    <row r="71" spans="1:38" ht="16.5">
      <c r="A71" s="39" t="s">
        <v>93</v>
      </c>
      <c r="B71" s="41" t="s">
        <v>94</v>
      </c>
      <c r="C71" s="12">
        <v>52</v>
      </c>
      <c r="D71" s="13">
        <f>HLOOKUP(C71,Sheet3!$A$1:$CX$9,2)</f>
        <v>49</v>
      </c>
      <c r="E71" s="14"/>
      <c r="F71" s="11">
        <f>HLOOKUP(E71,Sheet3!$A$1:$CX$9,3)</f>
        <v>0</v>
      </c>
      <c r="G71" s="12">
        <v>40</v>
      </c>
      <c r="H71" s="13">
        <f>HLOOKUP(G71,Sheet3!$A$1:$CX$9,2)</f>
        <v>61</v>
      </c>
      <c r="I71" s="14"/>
      <c r="J71" s="11">
        <f>HLOOKUP(I71,Sheet3!$A$1:$CX$9,3)</f>
        <v>0</v>
      </c>
      <c r="K71" s="12"/>
      <c r="L71" s="13">
        <f>HLOOKUP(K71,Sheet3!$A$1:$CX$9,2)</f>
        <v>0</v>
      </c>
      <c r="M71" s="14"/>
      <c r="N71" s="11">
        <f>HLOOKUP(M71,Sheet3!$A$1:$CX$9,3)</f>
        <v>0</v>
      </c>
      <c r="O71" s="12"/>
      <c r="P71" s="13">
        <f>HLOOKUP(O71,Sheet3!$A$1:$CX$9,4)</f>
        <v>0</v>
      </c>
      <c r="Q71" s="14"/>
      <c r="R71" s="11">
        <f>HLOOKUP(Q71,Sheet3!$A$1:$CX$9,5)</f>
        <v>0</v>
      </c>
      <c r="S71" s="12"/>
      <c r="T71" s="13">
        <f>HLOOKUP(S71,Sheet3!$A$1:$CX$9,4)</f>
        <v>0</v>
      </c>
      <c r="U71" s="14"/>
      <c r="V71" s="11">
        <f>HLOOKUP(U71,Sheet3!$A$1:$CX$9,5)</f>
        <v>0</v>
      </c>
      <c r="W71" s="12"/>
      <c r="X71" s="13">
        <f>HLOOKUP(W71,Sheet3!$A$1:$CX$9,6)</f>
        <v>0</v>
      </c>
      <c r="Y71" s="14"/>
      <c r="Z71" s="11">
        <f>HLOOKUP(Y71,Sheet3!$A$1:$CX$9,7)</f>
        <v>0</v>
      </c>
      <c r="AA71" s="15"/>
      <c r="AB71" s="13">
        <f>HLOOKUP(AA71,Sheet3!$A$1:$CX$9,8)</f>
        <v>0</v>
      </c>
      <c r="AC71" s="14"/>
      <c r="AD71" s="11">
        <f>HLOOKUP(AC71,Sheet3!$A$1:$CX$9,9)</f>
        <v>0</v>
      </c>
      <c r="AE71" s="12"/>
      <c r="AF71" s="13">
        <f>HLOOKUP(AE71,Sheet3!$A$1:$CX$9,8)</f>
        <v>0</v>
      </c>
      <c r="AG71" s="14"/>
      <c r="AH71" s="11">
        <f>HLOOKUP(AG71,Sheet3!$A$1:$CX$9,9)</f>
        <v>0</v>
      </c>
      <c r="AI71" s="33">
        <f>D71+F71+L71+N71+H71+J71+P71+R71+T71+V71+X71+Z71+AB71+AD71+AF71+AH71</f>
        <v>110</v>
      </c>
      <c r="AJ71" s="16">
        <f>RANK(AL71,$AL$5:$AL$202)</f>
        <v>67</v>
      </c>
      <c r="AK71" s="37"/>
      <c r="AL71" s="37">
        <f aca="true" t="shared" si="1" ref="AL71:AL134">INT(CONCATENATE(AI71+1000,AF71+AH71+100,L71+N71+100,D71+F71+100,H71+J71+100,P71+R71+100))</f>
        <v>1.11010010014916E+18</v>
      </c>
    </row>
    <row r="72" spans="1:38" ht="16.5">
      <c r="A72" s="39" t="s">
        <v>256</v>
      </c>
      <c r="B72" s="41" t="s">
        <v>260</v>
      </c>
      <c r="C72" s="12">
        <v>69</v>
      </c>
      <c r="D72" s="13">
        <f>HLOOKUP(C72,Sheet3!$A$1:$CX$9,2)</f>
        <v>32</v>
      </c>
      <c r="E72" s="14">
        <v>28</v>
      </c>
      <c r="F72" s="11">
        <f>HLOOKUP(E72,Sheet3!$A$1:$CX$9,3)</f>
        <v>73</v>
      </c>
      <c r="G72" s="12"/>
      <c r="H72" s="13">
        <f>HLOOKUP(G72,Sheet3!$A$1:$CX$9,2)</f>
        <v>0</v>
      </c>
      <c r="I72" s="14"/>
      <c r="J72" s="11">
        <f>HLOOKUP(I72,Sheet3!$A$1:$CX$9,3)</f>
        <v>0</v>
      </c>
      <c r="K72" s="12"/>
      <c r="L72" s="13">
        <f>HLOOKUP(K72,Sheet3!$A$1:$CX$9,2)</f>
        <v>0</v>
      </c>
      <c r="M72" s="14"/>
      <c r="N72" s="11">
        <f>HLOOKUP(M72,Sheet3!$A$1:$CX$9,3)</f>
        <v>0</v>
      </c>
      <c r="O72" s="12"/>
      <c r="P72" s="13">
        <f>HLOOKUP(O72,Sheet3!$A$1:$CX$9,4)</f>
        <v>0</v>
      </c>
      <c r="Q72" s="14"/>
      <c r="R72" s="11">
        <f>HLOOKUP(Q72,Sheet3!$A$1:$CX$9,5)</f>
        <v>0</v>
      </c>
      <c r="S72" s="12"/>
      <c r="T72" s="13">
        <f>HLOOKUP(S72,Sheet3!$A$1:$CX$9,4)</f>
        <v>0</v>
      </c>
      <c r="U72" s="14"/>
      <c r="V72" s="11">
        <f>HLOOKUP(U72,Sheet3!$A$1:$CX$9,5)</f>
        <v>0</v>
      </c>
      <c r="W72" s="12"/>
      <c r="X72" s="13">
        <f>HLOOKUP(W72,Sheet3!$A$1:$CX$9,6)</f>
        <v>0</v>
      </c>
      <c r="Y72" s="14"/>
      <c r="Z72" s="11">
        <f>HLOOKUP(Y72,Sheet3!$A$1:$CX$9,7)</f>
        <v>0</v>
      </c>
      <c r="AA72" s="15"/>
      <c r="AB72" s="13">
        <f>HLOOKUP(AA72,Sheet3!$A$1:$CX$9,8)</f>
        <v>0</v>
      </c>
      <c r="AC72" s="14"/>
      <c r="AD72" s="11">
        <f>HLOOKUP(AC72,Sheet3!$A$1:$CX$9,9)</f>
        <v>0</v>
      </c>
      <c r="AE72" s="12"/>
      <c r="AF72" s="13">
        <f>HLOOKUP(AE72,Sheet3!$A$1:$CX$9,8)</f>
        <v>0</v>
      </c>
      <c r="AG72" s="14"/>
      <c r="AH72" s="11">
        <f>HLOOKUP(AG72,Sheet3!$A$1:$CX$9,9)</f>
        <v>0</v>
      </c>
      <c r="AI72" s="33">
        <f>D72+F72+L72+N72+H72+J72+P72+R72+T72+V72+X72+Z72+AB72+AD72+AF72+AH72</f>
        <v>105</v>
      </c>
      <c r="AJ72" s="16">
        <f>RANK(AL72,$AL$5:$AL$202)</f>
        <v>68</v>
      </c>
      <c r="AK72" s="37"/>
      <c r="AL72" s="37">
        <f t="shared" si="1"/>
        <v>1.1051001002051E+18</v>
      </c>
    </row>
    <row r="73" spans="1:38" ht="16.5">
      <c r="A73" s="39" t="s">
        <v>250</v>
      </c>
      <c r="B73" s="41" t="s">
        <v>259</v>
      </c>
      <c r="C73" s="12">
        <v>71</v>
      </c>
      <c r="D73" s="13">
        <f>HLOOKUP(C73,Sheet3!$A$1:$CX$9,2)</f>
        <v>30</v>
      </c>
      <c r="E73" s="14">
        <v>28</v>
      </c>
      <c r="F73" s="11">
        <f>HLOOKUP(E73,Sheet3!$A$1:$CX$9,3)</f>
        <v>73</v>
      </c>
      <c r="G73" s="12"/>
      <c r="H73" s="13">
        <f>HLOOKUP(G73,Sheet3!$A$1:$CX$9,2)</f>
        <v>0</v>
      </c>
      <c r="I73" s="14"/>
      <c r="J73" s="11">
        <f>HLOOKUP(I73,Sheet3!$A$1:$CX$9,3)</f>
        <v>0</v>
      </c>
      <c r="K73" s="12"/>
      <c r="L73" s="13">
        <f>HLOOKUP(K73,Sheet3!$A$1:$CX$9,2)</f>
        <v>0</v>
      </c>
      <c r="M73" s="14"/>
      <c r="N73" s="11">
        <f>HLOOKUP(M73,Sheet3!$A$1:$CX$9,3)</f>
        <v>0</v>
      </c>
      <c r="O73" s="12"/>
      <c r="P73" s="13">
        <f>HLOOKUP(O73,Sheet3!$A$1:$CX$9,4)</f>
        <v>0</v>
      </c>
      <c r="Q73" s="14"/>
      <c r="R73" s="11">
        <f>HLOOKUP(Q73,Sheet3!$A$1:$CX$9,5)</f>
        <v>0</v>
      </c>
      <c r="S73" s="12"/>
      <c r="T73" s="13">
        <f>HLOOKUP(S73,Sheet3!$A$1:$CX$9,4)</f>
        <v>0</v>
      </c>
      <c r="U73" s="14"/>
      <c r="V73" s="11">
        <f>HLOOKUP(U73,Sheet3!$A$1:$CX$9,5)</f>
        <v>0</v>
      </c>
      <c r="W73" s="12"/>
      <c r="X73" s="13">
        <f>HLOOKUP(W73,Sheet3!$A$1:$CX$9,6)</f>
        <v>0</v>
      </c>
      <c r="Y73" s="14"/>
      <c r="Z73" s="11">
        <f>HLOOKUP(Y73,Sheet3!$A$1:$CX$9,7)</f>
        <v>0</v>
      </c>
      <c r="AA73" s="15"/>
      <c r="AB73" s="13">
        <f>HLOOKUP(AA73,Sheet3!$A$1:$CX$9,8)</f>
        <v>0</v>
      </c>
      <c r="AC73" s="14"/>
      <c r="AD73" s="11">
        <f>HLOOKUP(AC73,Sheet3!$A$1:$CX$9,9)</f>
        <v>0</v>
      </c>
      <c r="AE73" s="12"/>
      <c r="AF73" s="13">
        <f>HLOOKUP(AE73,Sheet3!$A$1:$CX$9,8)</f>
        <v>0</v>
      </c>
      <c r="AG73" s="14"/>
      <c r="AH73" s="11">
        <f>HLOOKUP(AG73,Sheet3!$A$1:$CX$9,9)</f>
        <v>0</v>
      </c>
      <c r="AI73" s="33">
        <f>D73+F73+L73+N73+H73+J73+P73+R73+T73+V73+X73+Z73+AB73+AD73+AF73+AH73</f>
        <v>103</v>
      </c>
      <c r="AJ73" s="16">
        <f>RANK(AL73,$AL$5:$AL$202)</f>
        <v>69</v>
      </c>
      <c r="AK73" s="37"/>
      <c r="AL73" s="37">
        <f t="shared" si="1"/>
        <v>1.1031001002031E+18</v>
      </c>
    </row>
    <row r="74" spans="1:38" ht="16.5">
      <c r="A74" s="39" t="s">
        <v>155</v>
      </c>
      <c r="B74" s="41" t="s">
        <v>168</v>
      </c>
      <c r="C74" s="12">
        <v>75</v>
      </c>
      <c r="D74" s="13">
        <f>HLOOKUP(C74,Sheet3!$A$1:$CX$9,2)</f>
        <v>26</v>
      </c>
      <c r="E74" s="14">
        <v>31</v>
      </c>
      <c r="F74" s="11">
        <f>HLOOKUP(E74,Sheet3!$A$1:$CX$9,3)</f>
        <v>70</v>
      </c>
      <c r="G74" s="12">
        <v>98</v>
      </c>
      <c r="H74" s="13">
        <f>HLOOKUP(G74,Sheet3!$A$1:$CX$9,2)</f>
        <v>3</v>
      </c>
      <c r="I74" s="14"/>
      <c r="J74" s="11">
        <f>HLOOKUP(I74,Sheet3!$A$1:$CX$9,3)</f>
        <v>0</v>
      </c>
      <c r="K74" s="12"/>
      <c r="L74" s="13">
        <f>HLOOKUP(K74,Sheet3!$A$1:$CX$9,2)</f>
        <v>0</v>
      </c>
      <c r="M74" s="14"/>
      <c r="N74" s="11">
        <f>HLOOKUP(M74,Sheet3!$A$1:$CX$9,3)</f>
        <v>0</v>
      </c>
      <c r="O74" s="12"/>
      <c r="P74" s="13">
        <f>HLOOKUP(O74,Sheet3!$A$1:$CX$9,4)</f>
        <v>0</v>
      </c>
      <c r="Q74" s="14"/>
      <c r="R74" s="11">
        <f>HLOOKUP(Q74,Sheet3!$A$1:$CX$9,5)</f>
        <v>0</v>
      </c>
      <c r="S74" s="12"/>
      <c r="T74" s="13">
        <f>HLOOKUP(S74,Sheet3!$A$1:$CX$9,4)</f>
        <v>0</v>
      </c>
      <c r="U74" s="14"/>
      <c r="V74" s="11">
        <f>HLOOKUP(U74,Sheet3!$A$1:$CX$9,5)</f>
        <v>0</v>
      </c>
      <c r="W74" s="12"/>
      <c r="X74" s="13">
        <f>HLOOKUP(W74,Sheet3!$A$1:$CX$9,6)</f>
        <v>0</v>
      </c>
      <c r="Y74" s="14"/>
      <c r="Z74" s="11">
        <f>HLOOKUP(Y74,Sheet3!$A$1:$CX$9,7)</f>
        <v>0</v>
      </c>
      <c r="AA74" s="15"/>
      <c r="AB74" s="13">
        <f>HLOOKUP(AA74,Sheet3!$A$1:$CX$9,8)</f>
        <v>0</v>
      </c>
      <c r="AC74" s="14"/>
      <c r="AD74" s="11">
        <f>HLOOKUP(AC74,Sheet3!$A$1:$CX$9,9)</f>
        <v>0</v>
      </c>
      <c r="AE74" s="12"/>
      <c r="AF74" s="13">
        <f>HLOOKUP(AE74,Sheet3!$A$1:$CX$9,8)</f>
        <v>0</v>
      </c>
      <c r="AG74" s="14"/>
      <c r="AH74" s="11">
        <f>HLOOKUP(AG74,Sheet3!$A$1:$CX$9,9)</f>
        <v>0</v>
      </c>
      <c r="AI74" s="33">
        <f>D74+F74+L74+N74+H74+J74+P74+R74+T74+V74+X74+Z74+AB74+AD74+AF74+AH74</f>
        <v>99</v>
      </c>
      <c r="AJ74" s="16">
        <f>RANK(AL74,$AL$5:$AL$202)</f>
        <v>70</v>
      </c>
      <c r="AK74" s="37"/>
      <c r="AL74" s="37">
        <f t="shared" si="1"/>
        <v>1.0991001001961E+18</v>
      </c>
    </row>
    <row r="75" spans="1:38" ht="16.5">
      <c r="A75" s="39" t="s">
        <v>120</v>
      </c>
      <c r="B75" s="41" t="s">
        <v>130</v>
      </c>
      <c r="C75" s="12">
        <v>57</v>
      </c>
      <c r="D75" s="13">
        <f>HLOOKUP(C75,Sheet3!$A$1:$CX$9,2)</f>
        <v>44</v>
      </c>
      <c r="E75" s="14"/>
      <c r="F75" s="11">
        <f>HLOOKUP(E75,Sheet3!$A$1:$CX$9,3)</f>
        <v>0</v>
      </c>
      <c r="G75" s="12">
        <v>46</v>
      </c>
      <c r="H75" s="13">
        <f>HLOOKUP(G75,Sheet3!$A$1:$CX$9,2)</f>
        <v>55</v>
      </c>
      <c r="I75" s="14"/>
      <c r="J75" s="11">
        <f>HLOOKUP(I75,Sheet3!$A$1:$CX$9,3)</f>
        <v>0</v>
      </c>
      <c r="K75" s="12"/>
      <c r="L75" s="13">
        <f>HLOOKUP(K75,Sheet3!$A$1:$CX$9,2)</f>
        <v>0</v>
      </c>
      <c r="M75" s="14"/>
      <c r="N75" s="11">
        <f>HLOOKUP(M75,Sheet3!$A$1:$CX$9,3)</f>
        <v>0</v>
      </c>
      <c r="O75" s="12"/>
      <c r="P75" s="13">
        <f>HLOOKUP(O75,Sheet3!$A$1:$CX$9,4)</f>
        <v>0</v>
      </c>
      <c r="Q75" s="14"/>
      <c r="R75" s="11">
        <f>HLOOKUP(Q75,Sheet3!$A$1:$CX$9,5)</f>
        <v>0</v>
      </c>
      <c r="S75" s="12"/>
      <c r="T75" s="13">
        <f>HLOOKUP(S75,Sheet3!$A$1:$CX$9,4)</f>
        <v>0</v>
      </c>
      <c r="U75" s="14"/>
      <c r="V75" s="11">
        <f>HLOOKUP(U75,Sheet3!$A$1:$CX$9,5)</f>
        <v>0</v>
      </c>
      <c r="W75" s="12"/>
      <c r="X75" s="13">
        <f>HLOOKUP(W75,Sheet3!$A$1:$CX$9,6)</f>
        <v>0</v>
      </c>
      <c r="Y75" s="14"/>
      <c r="Z75" s="11">
        <f>HLOOKUP(Y75,Sheet3!$A$1:$CX$9,7)</f>
        <v>0</v>
      </c>
      <c r="AA75" s="15"/>
      <c r="AB75" s="13">
        <f>HLOOKUP(AA75,Sheet3!$A$1:$CX$9,8)</f>
        <v>0</v>
      </c>
      <c r="AC75" s="14"/>
      <c r="AD75" s="11">
        <f>HLOOKUP(AC75,Sheet3!$A$1:$CX$9,9)</f>
        <v>0</v>
      </c>
      <c r="AE75" s="12"/>
      <c r="AF75" s="13">
        <f>HLOOKUP(AE75,Sheet3!$A$1:$CX$9,8)</f>
        <v>0</v>
      </c>
      <c r="AG75" s="14"/>
      <c r="AH75" s="11">
        <f>HLOOKUP(AG75,Sheet3!$A$1:$CX$9,9)</f>
        <v>0</v>
      </c>
      <c r="AI75" s="33">
        <f>D75+F75+L75+N75+H75+J75+P75+R75+T75+V75+X75+Z75+AB75+AD75+AF75+AH75</f>
        <v>99</v>
      </c>
      <c r="AJ75" s="16">
        <f>RANK(AL75,$AL$5:$AL$202)</f>
        <v>71</v>
      </c>
      <c r="AK75" s="37"/>
      <c r="AL75" s="37">
        <f t="shared" si="1"/>
        <v>1.09910010014415E+18</v>
      </c>
    </row>
    <row r="76" spans="1:38" ht="16.5">
      <c r="A76" s="39" t="s">
        <v>135</v>
      </c>
      <c r="B76" s="41" t="s">
        <v>144</v>
      </c>
      <c r="C76" s="12">
        <v>51</v>
      </c>
      <c r="D76" s="13">
        <f>HLOOKUP(C76,Sheet3!$A$1:$CX$9,2)</f>
        <v>50</v>
      </c>
      <c r="E76" s="14"/>
      <c r="F76" s="11">
        <f>HLOOKUP(E76,Sheet3!$A$1:$CX$9,3)</f>
        <v>0</v>
      </c>
      <c r="G76" s="12">
        <v>66</v>
      </c>
      <c r="H76" s="13">
        <f>HLOOKUP(G76,Sheet3!$A$1:$CX$9,2)</f>
        <v>35</v>
      </c>
      <c r="I76" s="14"/>
      <c r="J76" s="11">
        <f>HLOOKUP(I76,Sheet3!$A$1:$CX$9,3)</f>
        <v>0</v>
      </c>
      <c r="K76" s="12"/>
      <c r="L76" s="13">
        <f>HLOOKUP(K76,Sheet3!$A$1:$CX$9,2)</f>
        <v>0</v>
      </c>
      <c r="M76" s="14"/>
      <c r="N76" s="11">
        <f>HLOOKUP(M76,Sheet3!$A$1:$CX$9,3)</f>
        <v>0</v>
      </c>
      <c r="O76" s="12"/>
      <c r="P76" s="13">
        <f>HLOOKUP(O76,Sheet3!$A$1:$CX$9,4)</f>
        <v>0</v>
      </c>
      <c r="Q76" s="14"/>
      <c r="R76" s="11">
        <f>HLOOKUP(Q76,Sheet3!$A$1:$CX$9,5)</f>
        <v>0</v>
      </c>
      <c r="S76" s="12"/>
      <c r="T76" s="13">
        <f>HLOOKUP(S76,Sheet3!$A$1:$CX$9,4)</f>
        <v>0</v>
      </c>
      <c r="U76" s="14"/>
      <c r="V76" s="11">
        <f>HLOOKUP(U76,Sheet3!$A$1:$CX$9,5)</f>
        <v>0</v>
      </c>
      <c r="W76" s="12"/>
      <c r="X76" s="13">
        <f>HLOOKUP(W76,Sheet3!$A$1:$CX$9,6)</f>
        <v>0</v>
      </c>
      <c r="Y76" s="14"/>
      <c r="Z76" s="11">
        <f>HLOOKUP(Y76,Sheet3!$A$1:$CX$9,7)</f>
        <v>0</v>
      </c>
      <c r="AA76" s="15"/>
      <c r="AB76" s="13">
        <f>HLOOKUP(AA76,Sheet3!$A$1:$CX$9,8)</f>
        <v>0</v>
      </c>
      <c r="AC76" s="14"/>
      <c r="AD76" s="11">
        <f>HLOOKUP(AC76,Sheet3!$A$1:$CX$9,9)</f>
        <v>0</v>
      </c>
      <c r="AE76" s="12"/>
      <c r="AF76" s="13">
        <f>HLOOKUP(AE76,Sheet3!$A$1:$CX$9,8)</f>
        <v>0</v>
      </c>
      <c r="AG76" s="14"/>
      <c r="AH76" s="11">
        <f>HLOOKUP(AG76,Sheet3!$A$1:$CX$9,9)</f>
        <v>0</v>
      </c>
      <c r="AI76" s="33">
        <f>D76+F76+L76+N76+H76+J76+P76+R76+T76+V76+X76+Z76+AB76+AD76+AF76+AH76</f>
        <v>85</v>
      </c>
      <c r="AJ76" s="16">
        <f>RANK(AL76,$AL$5:$AL$202)</f>
        <v>72</v>
      </c>
      <c r="AK76" s="37"/>
      <c r="AL76" s="37">
        <f t="shared" si="1"/>
        <v>1.08510010015013E+18</v>
      </c>
    </row>
    <row r="77" spans="1:38" ht="16.5">
      <c r="A77" s="39" t="s">
        <v>77</v>
      </c>
      <c r="B77" s="41" t="s">
        <v>78</v>
      </c>
      <c r="C77" s="12">
        <v>65</v>
      </c>
      <c r="D77" s="13">
        <f>HLOOKUP(C77,Sheet3!$A$1:$CX$9,2)</f>
        <v>36</v>
      </c>
      <c r="E77" s="14"/>
      <c r="F77" s="11">
        <f>HLOOKUP(E77,Sheet3!$A$1:$CX$9,3)</f>
        <v>0</v>
      </c>
      <c r="G77" s="12">
        <v>52</v>
      </c>
      <c r="H77" s="13">
        <f>HLOOKUP(G77,Sheet3!$A$1:$CX$9,2)</f>
        <v>49</v>
      </c>
      <c r="I77" s="14"/>
      <c r="J77" s="11">
        <f>HLOOKUP(I77,Sheet3!$A$1:$CX$9,3)</f>
        <v>0</v>
      </c>
      <c r="K77" s="12"/>
      <c r="L77" s="13">
        <f>HLOOKUP(K77,Sheet3!$A$1:$CX$9,2)</f>
        <v>0</v>
      </c>
      <c r="M77" s="14"/>
      <c r="N77" s="11">
        <f>HLOOKUP(M77,Sheet3!$A$1:$CX$9,3)</f>
        <v>0</v>
      </c>
      <c r="O77" s="12"/>
      <c r="P77" s="13">
        <f>HLOOKUP(O77,Sheet3!$A$1:$CX$9,4)</f>
        <v>0</v>
      </c>
      <c r="Q77" s="14"/>
      <c r="R77" s="11">
        <f>HLOOKUP(Q77,Sheet3!$A$1:$CX$9,5)</f>
        <v>0</v>
      </c>
      <c r="S77" s="12"/>
      <c r="T77" s="13">
        <f>HLOOKUP(S77,Sheet3!$A$1:$CX$9,4)</f>
        <v>0</v>
      </c>
      <c r="U77" s="14"/>
      <c r="V77" s="11">
        <f>HLOOKUP(U77,Sheet3!$A$1:$CX$9,5)</f>
        <v>0</v>
      </c>
      <c r="W77" s="12"/>
      <c r="X77" s="13">
        <f>HLOOKUP(W77,Sheet3!$A$1:$CX$9,6)</f>
        <v>0</v>
      </c>
      <c r="Y77" s="14"/>
      <c r="Z77" s="11">
        <f>HLOOKUP(Y77,Sheet3!$A$1:$CX$9,7)</f>
        <v>0</v>
      </c>
      <c r="AA77" s="15"/>
      <c r="AB77" s="13">
        <f>HLOOKUP(AA77,Sheet3!$A$1:$CX$9,8)</f>
        <v>0</v>
      </c>
      <c r="AC77" s="14"/>
      <c r="AD77" s="11">
        <f>HLOOKUP(AC77,Sheet3!$A$1:$CX$9,9)</f>
        <v>0</v>
      </c>
      <c r="AE77" s="12"/>
      <c r="AF77" s="13">
        <f>HLOOKUP(AE77,Sheet3!$A$1:$CX$9,8)</f>
        <v>0</v>
      </c>
      <c r="AG77" s="14"/>
      <c r="AH77" s="11">
        <f>HLOOKUP(AG77,Sheet3!$A$1:$CX$9,9)</f>
        <v>0</v>
      </c>
      <c r="AI77" s="33">
        <f>D77+F77+L77+N77+H77+J77+P77+R77+T77+V77+X77+Z77+AB77+AD77+AF77+AH77</f>
        <v>85</v>
      </c>
      <c r="AJ77" s="16">
        <f>RANK(AL77,$AL$5:$AL$202)</f>
        <v>73</v>
      </c>
      <c r="AK77" s="37"/>
      <c r="AL77" s="37">
        <f t="shared" si="1"/>
        <v>1.08510010013614E+18</v>
      </c>
    </row>
    <row r="78" spans="1:38" ht="16.5">
      <c r="A78" s="39" t="s">
        <v>117</v>
      </c>
      <c r="B78" s="41" t="s">
        <v>118</v>
      </c>
      <c r="C78" s="12">
        <v>63</v>
      </c>
      <c r="D78" s="13">
        <f>HLOOKUP(C78,Sheet3!$A$1:$CX$9,2)</f>
        <v>38</v>
      </c>
      <c r="E78" s="14"/>
      <c r="F78" s="11">
        <f>HLOOKUP(E78,Sheet3!$A$1:$CX$9,3)</f>
        <v>0</v>
      </c>
      <c r="G78" s="12">
        <v>61</v>
      </c>
      <c r="H78" s="13">
        <f>HLOOKUP(G78,Sheet3!$A$1:$CX$9,2)</f>
        <v>40</v>
      </c>
      <c r="I78" s="14"/>
      <c r="J78" s="11">
        <f>HLOOKUP(I78,Sheet3!$A$1:$CX$9,3)</f>
        <v>0</v>
      </c>
      <c r="K78" s="12"/>
      <c r="L78" s="13">
        <f>HLOOKUP(K78,Sheet3!$A$1:$CX$9,2)</f>
        <v>0</v>
      </c>
      <c r="M78" s="14"/>
      <c r="N78" s="11">
        <f>HLOOKUP(M78,Sheet3!$A$1:$CX$9,3)</f>
        <v>0</v>
      </c>
      <c r="O78" s="12"/>
      <c r="P78" s="13">
        <f>HLOOKUP(O78,Sheet3!$A$1:$CX$9,4)</f>
        <v>0</v>
      </c>
      <c r="Q78" s="14"/>
      <c r="R78" s="11">
        <f>HLOOKUP(Q78,Sheet3!$A$1:$CX$9,5)</f>
        <v>0</v>
      </c>
      <c r="S78" s="12"/>
      <c r="T78" s="13">
        <f>HLOOKUP(S78,Sheet3!$A$1:$CX$9,4)</f>
        <v>0</v>
      </c>
      <c r="U78" s="14"/>
      <c r="V78" s="11">
        <f>HLOOKUP(U78,Sheet3!$A$1:$CX$9,5)</f>
        <v>0</v>
      </c>
      <c r="W78" s="12"/>
      <c r="X78" s="13">
        <f>HLOOKUP(W78,Sheet3!$A$1:$CX$9,6)</f>
        <v>0</v>
      </c>
      <c r="Y78" s="14"/>
      <c r="Z78" s="11">
        <f>HLOOKUP(Y78,Sheet3!$A$1:$CX$9,7)</f>
        <v>0</v>
      </c>
      <c r="AA78" s="15"/>
      <c r="AB78" s="13">
        <f>HLOOKUP(AA78,Sheet3!$A$1:$CX$9,8)</f>
        <v>0</v>
      </c>
      <c r="AC78" s="14"/>
      <c r="AD78" s="11">
        <f>HLOOKUP(AC78,Sheet3!$A$1:$CX$9,9)</f>
        <v>0</v>
      </c>
      <c r="AE78" s="12"/>
      <c r="AF78" s="13">
        <f>HLOOKUP(AE78,Sheet3!$A$1:$CX$9,8)</f>
        <v>0</v>
      </c>
      <c r="AG78" s="14"/>
      <c r="AH78" s="11">
        <f>HLOOKUP(AG78,Sheet3!$A$1:$CX$9,9)</f>
        <v>0</v>
      </c>
      <c r="AI78" s="33">
        <f>D78+F78+L78+N78+H78+J78+P78+R78+T78+V78+X78+Z78+AB78+AD78+AF78+AH78</f>
        <v>78</v>
      </c>
      <c r="AJ78" s="16">
        <f>RANK(AL78,$AL$5:$AL$202)</f>
        <v>74</v>
      </c>
      <c r="AK78" s="37"/>
      <c r="AL78" s="37">
        <f t="shared" si="1"/>
        <v>1.07810010013814E+18</v>
      </c>
    </row>
    <row r="79" spans="1:38" ht="16.5">
      <c r="A79" s="42" t="s">
        <v>171</v>
      </c>
      <c r="B79" s="40" t="s">
        <v>182</v>
      </c>
      <c r="C79" s="12">
        <v>81</v>
      </c>
      <c r="D79" s="13">
        <f>HLOOKUP(C79,Sheet3!$A$1:$CX$9,2)</f>
        <v>20</v>
      </c>
      <c r="E79" s="14"/>
      <c r="F79" s="11">
        <f>HLOOKUP(E79,Sheet3!$A$1:$CX$9,3)</f>
        <v>0</v>
      </c>
      <c r="G79" s="12">
        <v>50</v>
      </c>
      <c r="H79" s="13">
        <f>HLOOKUP(G79,Sheet3!$A$1:$CX$9,2)</f>
        <v>51</v>
      </c>
      <c r="I79" s="14"/>
      <c r="J79" s="11">
        <f>HLOOKUP(I79,Sheet3!$A$1:$CX$9,3)</f>
        <v>0</v>
      </c>
      <c r="K79" s="12"/>
      <c r="L79" s="13">
        <f>HLOOKUP(K79,Sheet3!$A$1:$CX$9,2)</f>
        <v>0</v>
      </c>
      <c r="M79" s="14"/>
      <c r="N79" s="11">
        <f>HLOOKUP(M79,Sheet3!$A$1:$CX$9,3)</f>
        <v>0</v>
      </c>
      <c r="O79" s="12"/>
      <c r="P79" s="13">
        <f>HLOOKUP(O79,Sheet3!$A$1:$CX$9,4)</f>
        <v>0</v>
      </c>
      <c r="Q79" s="14"/>
      <c r="R79" s="11">
        <f>HLOOKUP(Q79,Sheet3!$A$1:$CX$9,5)</f>
        <v>0</v>
      </c>
      <c r="S79" s="12"/>
      <c r="T79" s="13">
        <f>HLOOKUP(S79,Sheet3!$A$1:$CX$9,4)</f>
        <v>0</v>
      </c>
      <c r="U79" s="14"/>
      <c r="V79" s="11">
        <f>HLOOKUP(U79,Sheet3!$A$1:$CX$9,5)</f>
        <v>0</v>
      </c>
      <c r="W79" s="12"/>
      <c r="X79" s="13">
        <f>HLOOKUP(W79,Sheet3!$A$1:$CX$9,6)</f>
        <v>0</v>
      </c>
      <c r="Y79" s="14"/>
      <c r="Z79" s="11">
        <f>HLOOKUP(Y79,Sheet3!$A$1:$CX$9,7)</f>
        <v>0</v>
      </c>
      <c r="AA79" s="15"/>
      <c r="AB79" s="13">
        <f>HLOOKUP(AA79,Sheet3!$A$1:$CX$9,8)</f>
        <v>0</v>
      </c>
      <c r="AC79" s="14"/>
      <c r="AD79" s="11">
        <f>HLOOKUP(AC79,Sheet3!$A$1:$CX$9,9)</f>
        <v>0</v>
      </c>
      <c r="AE79" s="12"/>
      <c r="AF79" s="13">
        <f>HLOOKUP(AE79,Sheet3!$A$1:$CX$9,8)</f>
        <v>0</v>
      </c>
      <c r="AG79" s="14"/>
      <c r="AH79" s="11">
        <f>HLOOKUP(AG79,Sheet3!$A$1:$CX$9,9)</f>
        <v>0</v>
      </c>
      <c r="AI79" s="33">
        <f>D79+F79+L79+N79+H79+J79+P79+R79+T79+V79+X79+Z79+AB79+AD79+AF79+AH79</f>
        <v>71</v>
      </c>
      <c r="AJ79" s="16">
        <f>RANK(AL79,$AL$5:$AL$202)</f>
        <v>75</v>
      </c>
      <c r="AK79" s="37"/>
      <c r="AL79" s="37">
        <f t="shared" si="1"/>
        <v>1.07110010012015E+18</v>
      </c>
    </row>
    <row r="80" spans="1:38" ht="16.5">
      <c r="A80" s="39" t="s">
        <v>110</v>
      </c>
      <c r="B80" s="41" t="s">
        <v>114</v>
      </c>
      <c r="C80" s="12">
        <v>81</v>
      </c>
      <c r="D80" s="13">
        <f>HLOOKUP(C80,Sheet3!$A$1:$CX$9,2)</f>
        <v>20</v>
      </c>
      <c r="E80" s="14"/>
      <c r="F80" s="11">
        <f>HLOOKUP(E80,Sheet3!$A$1:$CX$9,3)</f>
        <v>0</v>
      </c>
      <c r="G80" s="12">
        <v>51</v>
      </c>
      <c r="H80" s="13">
        <f>HLOOKUP(G80,Sheet3!$A$1:$CX$9,2)</f>
        <v>50</v>
      </c>
      <c r="I80" s="14"/>
      <c r="J80" s="11">
        <f>HLOOKUP(I80,Sheet3!$A$1:$CX$9,3)</f>
        <v>0</v>
      </c>
      <c r="K80" s="12"/>
      <c r="L80" s="13">
        <f>HLOOKUP(K80,Sheet3!$A$1:$CX$9,2)</f>
        <v>0</v>
      </c>
      <c r="M80" s="14"/>
      <c r="N80" s="11">
        <f>HLOOKUP(M80,Sheet3!$A$1:$CX$9,3)</f>
        <v>0</v>
      </c>
      <c r="O80" s="12"/>
      <c r="P80" s="13">
        <f>HLOOKUP(O80,Sheet3!$A$1:$CX$9,4)</f>
        <v>0</v>
      </c>
      <c r="Q80" s="14"/>
      <c r="R80" s="11">
        <f>HLOOKUP(Q80,Sheet3!$A$1:$CX$9,5)</f>
        <v>0</v>
      </c>
      <c r="S80" s="12"/>
      <c r="T80" s="13">
        <f>HLOOKUP(S80,Sheet3!$A$1:$CX$9,4)</f>
        <v>0</v>
      </c>
      <c r="U80" s="14"/>
      <c r="V80" s="11">
        <f>HLOOKUP(U80,Sheet3!$A$1:$CX$9,5)</f>
        <v>0</v>
      </c>
      <c r="W80" s="12"/>
      <c r="X80" s="13">
        <f>HLOOKUP(W80,Sheet3!$A$1:$CX$9,6)</f>
        <v>0</v>
      </c>
      <c r="Y80" s="14"/>
      <c r="Z80" s="11">
        <f>HLOOKUP(Y80,Sheet3!$A$1:$CX$9,7)</f>
        <v>0</v>
      </c>
      <c r="AA80" s="15"/>
      <c r="AB80" s="13">
        <f>HLOOKUP(AA80,Sheet3!$A$1:$CX$9,8)</f>
        <v>0</v>
      </c>
      <c r="AC80" s="14"/>
      <c r="AD80" s="11">
        <f>HLOOKUP(AC80,Sheet3!$A$1:$CX$9,9)</f>
        <v>0</v>
      </c>
      <c r="AE80" s="12"/>
      <c r="AF80" s="13">
        <f>HLOOKUP(AE80,Sheet3!$A$1:$CX$9,8)</f>
        <v>0</v>
      </c>
      <c r="AG80" s="14"/>
      <c r="AH80" s="11">
        <f>HLOOKUP(AG80,Sheet3!$A$1:$CX$9,9)</f>
        <v>0</v>
      </c>
      <c r="AI80" s="33">
        <f>D80+F80+L80+N80+H80+J80+P80+R80+T80+V80+X80+Z80+AB80+AD80+AF80+AH80</f>
        <v>70</v>
      </c>
      <c r="AJ80" s="16">
        <f>RANK(AL80,$AL$5:$AL$202)</f>
        <v>76</v>
      </c>
      <c r="AK80" s="37"/>
      <c r="AL80" s="37">
        <f t="shared" si="1"/>
        <v>1.07010010012015E+18</v>
      </c>
    </row>
    <row r="81" spans="1:38" ht="16.5">
      <c r="A81" s="39" t="s">
        <v>173</v>
      </c>
      <c r="B81" s="40" t="s">
        <v>188</v>
      </c>
      <c r="C81" s="12">
        <v>84</v>
      </c>
      <c r="D81" s="13">
        <f>HLOOKUP(C81,Sheet3!$A$1:$CX$9,2)</f>
        <v>17</v>
      </c>
      <c r="E81" s="14"/>
      <c r="F81" s="11">
        <f>HLOOKUP(E81,Sheet3!$A$1:$CX$9,3)</f>
        <v>0</v>
      </c>
      <c r="G81" s="12">
        <v>58</v>
      </c>
      <c r="H81" s="13">
        <f>HLOOKUP(G81,Sheet3!$A$1:$CX$9,2)</f>
        <v>43</v>
      </c>
      <c r="I81" s="14"/>
      <c r="J81" s="11">
        <f>HLOOKUP(I81,Sheet3!$A$1:$CX$9,3)</f>
        <v>0</v>
      </c>
      <c r="K81" s="12"/>
      <c r="L81" s="13">
        <f>HLOOKUP(K81,Sheet3!$A$1:$CX$9,2)</f>
        <v>0</v>
      </c>
      <c r="M81" s="14"/>
      <c r="N81" s="11">
        <f>HLOOKUP(M81,Sheet3!$A$1:$CX$9,3)</f>
        <v>0</v>
      </c>
      <c r="O81" s="12"/>
      <c r="P81" s="13">
        <f>HLOOKUP(O81,Sheet3!$A$1:$CX$9,4)</f>
        <v>0</v>
      </c>
      <c r="Q81" s="14"/>
      <c r="R81" s="11">
        <f>HLOOKUP(Q81,Sheet3!$A$1:$CX$9,5)</f>
        <v>0</v>
      </c>
      <c r="S81" s="12"/>
      <c r="T81" s="13">
        <f>HLOOKUP(S81,Sheet3!$A$1:$CX$9,4)</f>
        <v>0</v>
      </c>
      <c r="U81" s="14"/>
      <c r="V81" s="11">
        <f>HLOOKUP(U81,Sheet3!$A$1:$CX$9,5)</f>
        <v>0</v>
      </c>
      <c r="W81" s="12"/>
      <c r="X81" s="13">
        <f>HLOOKUP(W81,Sheet3!$A$1:$CX$9,6)</f>
        <v>0</v>
      </c>
      <c r="Y81" s="14"/>
      <c r="Z81" s="11">
        <f>HLOOKUP(Y81,Sheet3!$A$1:$CX$9,7)</f>
        <v>0</v>
      </c>
      <c r="AA81" s="15"/>
      <c r="AB81" s="13">
        <f>HLOOKUP(AA81,Sheet3!$A$1:$CX$9,8)</f>
        <v>0</v>
      </c>
      <c r="AC81" s="14"/>
      <c r="AD81" s="11">
        <f>HLOOKUP(AC81,Sheet3!$A$1:$CX$9,9)</f>
        <v>0</v>
      </c>
      <c r="AE81" s="12"/>
      <c r="AF81" s="13">
        <f>HLOOKUP(AE81,Sheet3!$A$1:$CX$9,8)</f>
        <v>0</v>
      </c>
      <c r="AG81" s="14"/>
      <c r="AH81" s="11">
        <f>HLOOKUP(AG81,Sheet3!$A$1:$CX$9,9)</f>
        <v>0</v>
      </c>
      <c r="AI81" s="33">
        <f>D81+F81+L81+N81+H81+J81+P81+R81+T81+V81+X81+Z81+AB81+AD81+AF81+AH81</f>
        <v>60</v>
      </c>
      <c r="AJ81" s="16">
        <f>RANK(AL81,$AL$5:$AL$202)</f>
        <v>77</v>
      </c>
      <c r="AK81" s="37"/>
      <c r="AL81" s="37">
        <f t="shared" si="1"/>
        <v>1.06010010011714E+18</v>
      </c>
    </row>
    <row r="82" spans="1:38" ht="16.5">
      <c r="A82" s="39" t="s">
        <v>110</v>
      </c>
      <c r="B82" s="41" t="s">
        <v>124</v>
      </c>
      <c r="C82" s="12">
        <v>88</v>
      </c>
      <c r="D82" s="13">
        <f>HLOOKUP(C82,Sheet3!$A$1:$CX$9,2)</f>
        <v>13</v>
      </c>
      <c r="E82" s="14"/>
      <c r="F82" s="11">
        <f>HLOOKUP(E82,Sheet3!$A$1:$CX$9,3)</f>
        <v>0</v>
      </c>
      <c r="G82" s="12">
        <v>55</v>
      </c>
      <c r="H82" s="13">
        <f>HLOOKUP(G82,Sheet3!$A$1:$CX$9,2)</f>
        <v>46</v>
      </c>
      <c r="I82" s="14"/>
      <c r="J82" s="11">
        <f>HLOOKUP(I82,Sheet3!$A$1:$CX$9,3)</f>
        <v>0</v>
      </c>
      <c r="K82" s="12"/>
      <c r="L82" s="13">
        <f>HLOOKUP(K82,Sheet3!$A$1:$CX$9,2)</f>
        <v>0</v>
      </c>
      <c r="M82" s="14"/>
      <c r="N82" s="11">
        <f>HLOOKUP(M82,Sheet3!$A$1:$CX$9,3)</f>
        <v>0</v>
      </c>
      <c r="O82" s="12"/>
      <c r="P82" s="13">
        <f>HLOOKUP(O82,Sheet3!$A$1:$CX$9,4)</f>
        <v>0</v>
      </c>
      <c r="Q82" s="14"/>
      <c r="R82" s="11">
        <f>HLOOKUP(Q82,Sheet3!$A$1:$CX$9,5)</f>
        <v>0</v>
      </c>
      <c r="S82" s="12"/>
      <c r="T82" s="13">
        <f>HLOOKUP(S82,Sheet3!$A$1:$CX$9,4)</f>
        <v>0</v>
      </c>
      <c r="U82" s="14"/>
      <c r="V82" s="11">
        <f>HLOOKUP(U82,Sheet3!$A$1:$CX$9,5)</f>
        <v>0</v>
      </c>
      <c r="W82" s="12"/>
      <c r="X82" s="13">
        <f>HLOOKUP(W82,Sheet3!$A$1:$CX$9,6)</f>
        <v>0</v>
      </c>
      <c r="Y82" s="14"/>
      <c r="Z82" s="11">
        <f>HLOOKUP(Y82,Sheet3!$A$1:$CX$9,7)</f>
        <v>0</v>
      </c>
      <c r="AA82" s="15"/>
      <c r="AB82" s="13">
        <f>HLOOKUP(AA82,Sheet3!$A$1:$CX$9,8)</f>
        <v>0</v>
      </c>
      <c r="AC82" s="14"/>
      <c r="AD82" s="11">
        <f>HLOOKUP(AC82,Sheet3!$A$1:$CX$9,9)</f>
        <v>0</v>
      </c>
      <c r="AE82" s="12"/>
      <c r="AF82" s="13">
        <f>HLOOKUP(AE82,Sheet3!$A$1:$CX$9,8)</f>
        <v>0</v>
      </c>
      <c r="AG82" s="14"/>
      <c r="AH82" s="11">
        <f>HLOOKUP(AG82,Sheet3!$A$1:$CX$9,9)</f>
        <v>0</v>
      </c>
      <c r="AI82" s="33">
        <f>D82+F82+L82+N82+H82+J82+P82+R82+T82+V82+X82+Z82+AB82+AD82+AF82+AH82</f>
        <v>59</v>
      </c>
      <c r="AJ82" s="16">
        <f>RANK(AL82,$AL$5:$AL$202)</f>
        <v>78</v>
      </c>
      <c r="AK82" s="37"/>
      <c r="AL82" s="37">
        <f t="shared" si="1"/>
        <v>1.05910010011314E+18</v>
      </c>
    </row>
    <row r="83" spans="1:38" ht="16.5">
      <c r="A83" s="39" t="s">
        <v>60</v>
      </c>
      <c r="B83" s="40" t="s">
        <v>65</v>
      </c>
      <c r="C83" s="12">
        <v>77</v>
      </c>
      <c r="D83" s="13">
        <f>HLOOKUP(C83,Sheet3!$A$1:$CX$9,2)</f>
        <v>24</v>
      </c>
      <c r="E83" s="14"/>
      <c r="F83" s="11">
        <f>HLOOKUP(E83,Sheet3!$A$1:$CX$9,3)</f>
        <v>0</v>
      </c>
      <c r="G83" s="12">
        <v>67</v>
      </c>
      <c r="H83" s="13">
        <f>HLOOKUP(G83,Sheet3!$A$1:$CX$9,2)</f>
        <v>34</v>
      </c>
      <c r="I83" s="14"/>
      <c r="J83" s="11">
        <f>HLOOKUP(I83,Sheet3!$A$1:$CX$9,3)</f>
        <v>0</v>
      </c>
      <c r="K83" s="12"/>
      <c r="L83" s="13">
        <f>HLOOKUP(K83,Sheet3!$A$1:$CX$9,2)</f>
        <v>0</v>
      </c>
      <c r="M83" s="14"/>
      <c r="N83" s="11">
        <f>HLOOKUP(M83,Sheet3!$A$1:$CX$9,3)</f>
        <v>0</v>
      </c>
      <c r="O83" s="12"/>
      <c r="P83" s="13">
        <f>HLOOKUP(O83,Sheet3!$A$1:$CX$9,4)</f>
        <v>0</v>
      </c>
      <c r="Q83" s="14"/>
      <c r="R83" s="11">
        <f>HLOOKUP(Q83,Sheet3!$A$1:$CX$9,5)</f>
        <v>0</v>
      </c>
      <c r="S83" s="12"/>
      <c r="T83" s="13">
        <f>HLOOKUP(S83,Sheet3!$A$1:$CX$9,4)</f>
        <v>0</v>
      </c>
      <c r="U83" s="14"/>
      <c r="V83" s="11">
        <f>HLOOKUP(U83,Sheet3!$A$1:$CX$9,5)</f>
        <v>0</v>
      </c>
      <c r="W83" s="12"/>
      <c r="X83" s="13">
        <f>HLOOKUP(W83,Sheet3!$A$1:$CX$9,6)</f>
        <v>0</v>
      </c>
      <c r="Y83" s="14"/>
      <c r="Z83" s="11">
        <f>HLOOKUP(Y83,Sheet3!$A$1:$CX$9,7)</f>
        <v>0</v>
      </c>
      <c r="AA83" s="15"/>
      <c r="AB83" s="13">
        <f>HLOOKUP(AA83,Sheet3!$A$1:$CX$9,8)</f>
        <v>0</v>
      </c>
      <c r="AC83" s="14"/>
      <c r="AD83" s="11">
        <f>HLOOKUP(AC83,Sheet3!$A$1:$CX$9,9)</f>
        <v>0</v>
      </c>
      <c r="AE83" s="12"/>
      <c r="AF83" s="13">
        <f>HLOOKUP(AE83,Sheet3!$A$1:$CX$9,8)</f>
        <v>0</v>
      </c>
      <c r="AG83" s="14"/>
      <c r="AH83" s="11">
        <f>HLOOKUP(AG83,Sheet3!$A$1:$CX$9,9)</f>
        <v>0</v>
      </c>
      <c r="AI83" s="33">
        <f>D83+F83+L83+N83+H83+J83+P83+R83+T83+V83+X83+Z83+AB83+AD83+AF83+AH83</f>
        <v>58</v>
      </c>
      <c r="AJ83" s="16">
        <f>RANK(AL83,$AL$5:$AL$202)</f>
        <v>79</v>
      </c>
      <c r="AK83" s="37"/>
      <c r="AL83" s="37">
        <f t="shared" si="1"/>
        <v>1.05810010012413E+18</v>
      </c>
    </row>
    <row r="84" spans="1:38" ht="16.5">
      <c r="A84" s="39" t="s">
        <v>265</v>
      </c>
      <c r="B84" s="41" t="s">
        <v>266</v>
      </c>
      <c r="C84" s="12"/>
      <c r="D84" s="13">
        <f>HLOOKUP(C84,Sheet3!$A$1:$CX$9,2)</f>
        <v>0</v>
      </c>
      <c r="E84" s="14"/>
      <c r="F84" s="11">
        <f>HLOOKUP(E84,Sheet3!$A$1:$CX$9,3)</f>
        <v>0</v>
      </c>
      <c r="G84" s="12">
        <v>43</v>
      </c>
      <c r="H84" s="13">
        <f>HLOOKUP(G84,Sheet3!$A$1:$CX$9,2)</f>
        <v>58</v>
      </c>
      <c r="I84" s="14"/>
      <c r="J84" s="11">
        <f>HLOOKUP(I84,Sheet3!$A$1:$CX$9,3)</f>
        <v>0</v>
      </c>
      <c r="K84" s="12"/>
      <c r="L84" s="13">
        <f>HLOOKUP(K84,Sheet3!$A$1:$CX$9,2)</f>
        <v>0</v>
      </c>
      <c r="M84" s="14"/>
      <c r="N84" s="11">
        <f>HLOOKUP(M84,Sheet3!$A$1:$CX$9,3)</f>
        <v>0</v>
      </c>
      <c r="O84" s="12"/>
      <c r="P84" s="13">
        <f>HLOOKUP(O84,Sheet3!$A$1:$CX$9,4)</f>
        <v>0</v>
      </c>
      <c r="Q84" s="14"/>
      <c r="R84" s="11">
        <f>HLOOKUP(Q84,Sheet3!$A$1:$CX$9,5)</f>
        <v>0</v>
      </c>
      <c r="S84" s="12"/>
      <c r="T84" s="13">
        <f>HLOOKUP(S84,Sheet3!$A$1:$CX$9,4)</f>
        <v>0</v>
      </c>
      <c r="U84" s="14"/>
      <c r="V84" s="11">
        <f>HLOOKUP(U84,Sheet3!$A$1:$CX$9,5)</f>
        <v>0</v>
      </c>
      <c r="W84" s="12"/>
      <c r="X84" s="13">
        <f>HLOOKUP(W84,Sheet3!$A$1:$CX$9,6)</f>
        <v>0</v>
      </c>
      <c r="Y84" s="14"/>
      <c r="Z84" s="11">
        <f>HLOOKUP(Y84,Sheet3!$A$1:$CX$9,7)</f>
        <v>0</v>
      </c>
      <c r="AA84" s="15"/>
      <c r="AB84" s="13">
        <f>HLOOKUP(AA84,Sheet3!$A$1:$CX$9,8)</f>
        <v>0</v>
      </c>
      <c r="AC84" s="14"/>
      <c r="AD84" s="11">
        <f>HLOOKUP(AC84,Sheet3!$A$1:$CX$9,9)</f>
        <v>0</v>
      </c>
      <c r="AE84" s="12"/>
      <c r="AF84" s="13">
        <f>HLOOKUP(AE84,Sheet3!$A$1:$CX$9,8)</f>
        <v>0</v>
      </c>
      <c r="AG84" s="14"/>
      <c r="AH84" s="11">
        <f>HLOOKUP(AG84,Sheet3!$A$1:$CX$9,9)</f>
        <v>0</v>
      </c>
      <c r="AI84" s="33">
        <f>D84+F84+L84+N84+H84+J84+P84+R84+T84+V84+X84+Z84+AB84+AD84+AF84+AH84</f>
        <v>58</v>
      </c>
      <c r="AJ84" s="16">
        <f>RANK(AL84,$AL$5:$AL$202)</f>
        <v>80</v>
      </c>
      <c r="AK84" s="37"/>
      <c r="AL84" s="37">
        <f t="shared" si="1"/>
        <v>1.05810010010015E+18</v>
      </c>
    </row>
    <row r="85" spans="1:38" ht="16.5">
      <c r="A85" s="39" t="s">
        <v>191</v>
      </c>
      <c r="B85" s="51" t="s">
        <v>401</v>
      </c>
      <c r="C85" s="12"/>
      <c r="D85" s="13">
        <f>HLOOKUP(C85,Sheet3!$A$1:$CX$9,2)</f>
        <v>0</v>
      </c>
      <c r="E85" s="14"/>
      <c r="F85" s="11">
        <f>HLOOKUP(E85,Sheet3!$A$1:$CX$9,3)</f>
        <v>0</v>
      </c>
      <c r="G85" s="12">
        <v>47</v>
      </c>
      <c r="H85" s="13">
        <f>HLOOKUP(G85,Sheet3!$A$1:$CX$9,2)</f>
        <v>54</v>
      </c>
      <c r="I85" s="14"/>
      <c r="J85" s="11">
        <f>HLOOKUP(I85,Sheet3!$A$1:$CX$9,3)</f>
        <v>0</v>
      </c>
      <c r="K85" s="12"/>
      <c r="L85" s="13">
        <f>HLOOKUP(K85,Sheet3!$A$1:$CX$9,2)</f>
        <v>0</v>
      </c>
      <c r="M85" s="14"/>
      <c r="N85" s="11">
        <f>HLOOKUP(M85,Sheet3!$A$1:$CX$9,3)</f>
        <v>0</v>
      </c>
      <c r="O85" s="12"/>
      <c r="P85" s="13">
        <f>HLOOKUP(O85,Sheet3!$A$1:$CX$9,4)</f>
        <v>0</v>
      </c>
      <c r="Q85" s="14"/>
      <c r="R85" s="11">
        <f>HLOOKUP(Q85,Sheet3!$A$1:$CX$9,5)</f>
        <v>0</v>
      </c>
      <c r="S85" s="12"/>
      <c r="T85" s="13">
        <f>HLOOKUP(S85,Sheet3!$A$1:$CX$9,4)</f>
        <v>0</v>
      </c>
      <c r="U85" s="14"/>
      <c r="V85" s="11">
        <f>HLOOKUP(U85,Sheet3!$A$1:$CX$9,5)</f>
        <v>0</v>
      </c>
      <c r="W85" s="12"/>
      <c r="X85" s="13">
        <f>HLOOKUP(W85,Sheet3!$A$1:$CX$9,6)</f>
        <v>0</v>
      </c>
      <c r="Y85" s="14"/>
      <c r="Z85" s="11">
        <f>HLOOKUP(Y85,Sheet3!$A$1:$CX$9,7)</f>
        <v>0</v>
      </c>
      <c r="AA85" s="15"/>
      <c r="AB85" s="13">
        <f>HLOOKUP(AA85,Sheet3!$A$1:$CX$9,8)</f>
        <v>0</v>
      </c>
      <c r="AC85" s="14"/>
      <c r="AD85" s="11">
        <f>HLOOKUP(AC85,Sheet3!$A$1:$CX$9,9)</f>
        <v>0</v>
      </c>
      <c r="AE85" s="12"/>
      <c r="AF85" s="13">
        <f>HLOOKUP(AE85,Sheet3!$A$1:$CX$9,8)</f>
        <v>0</v>
      </c>
      <c r="AG85" s="14"/>
      <c r="AH85" s="11">
        <f>HLOOKUP(AG85,Sheet3!$A$1:$CX$9,9)</f>
        <v>0</v>
      </c>
      <c r="AI85" s="33">
        <f>D85+F85+L85+N85+H85+J85+P85+R85+T85+V85+X85+Z85+AB85+AD85+AF85+AH85</f>
        <v>54</v>
      </c>
      <c r="AJ85" s="16">
        <f>RANK(AL85,$AL$5:$AL$202)</f>
        <v>81</v>
      </c>
      <c r="AK85" s="37"/>
      <c r="AL85" s="37">
        <f t="shared" si="1"/>
        <v>1.05410010010015E+18</v>
      </c>
    </row>
    <row r="86" spans="1:38" ht="16.5">
      <c r="A86" s="39" t="s">
        <v>197</v>
      </c>
      <c r="B86" s="41" t="s">
        <v>213</v>
      </c>
      <c r="C86" s="12">
        <v>95</v>
      </c>
      <c r="D86" s="13">
        <f>HLOOKUP(C86,Sheet3!$A$1:$CX$9,2)</f>
        <v>6</v>
      </c>
      <c r="E86" s="14"/>
      <c r="F86" s="11">
        <f>HLOOKUP(E86,Sheet3!$A$1:$CX$9,3)</f>
        <v>0</v>
      </c>
      <c r="G86" s="12">
        <v>54</v>
      </c>
      <c r="H86" s="13">
        <f>HLOOKUP(G86,Sheet3!$A$1:$CX$9,2)</f>
        <v>47</v>
      </c>
      <c r="I86" s="14"/>
      <c r="J86" s="11">
        <f>HLOOKUP(I86,Sheet3!$A$1:$CX$9,3)</f>
        <v>0</v>
      </c>
      <c r="K86" s="12"/>
      <c r="L86" s="13">
        <f>HLOOKUP(K86,Sheet3!$A$1:$CX$9,2)</f>
        <v>0</v>
      </c>
      <c r="M86" s="14"/>
      <c r="N86" s="11">
        <f>HLOOKUP(M86,Sheet3!$A$1:$CX$9,3)</f>
        <v>0</v>
      </c>
      <c r="O86" s="12"/>
      <c r="P86" s="13">
        <f>HLOOKUP(O86,Sheet3!$A$1:$CX$9,4)</f>
        <v>0</v>
      </c>
      <c r="Q86" s="14"/>
      <c r="R86" s="11">
        <f>HLOOKUP(Q86,Sheet3!$A$1:$CX$9,5)</f>
        <v>0</v>
      </c>
      <c r="S86" s="12"/>
      <c r="T86" s="13">
        <f>HLOOKUP(S86,Sheet3!$A$1:$CX$9,4)</f>
        <v>0</v>
      </c>
      <c r="U86" s="14"/>
      <c r="V86" s="11">
        <f>HLOOKUP(U86,Sheet3!$A$1:$CX$9,5)</f>
        <v>0</v>
      </c>
      <c r="W86" s="12"/>
      <c r="X86" s="13">
        <f>HLOOKUP(W86,Sheet3!$A$1:$CX$9,6)</f>
        <v>0</v>
      </c>
      <c r="Y86" s="14"/>
      <c r="Z86" s="11">
        <f>HLOOKUP(Y86,Sheet3!$A$1:$CX$9,7)</f>
        <v>0</v>
      </c>
      <c r="AA86" s="15"/>
      <c r="AB86" s="13">
        <f>HLOOKUP(AA86,Sheet3!$A$1:$CX$9,8)</f>
        <v>0</v>
      </c>
      <c r="AC86" s="14"/>
      <c r="AD86" s="11">
        <f>HLOOKUP(AC86,Sheet3!$A$1:$CX$9,9)</f>
        <v>0</v>
      </c>
      <c r="AE86" s="12"/>
      <c r="AF86" s="13">
        <f>HLOOKUP(AE86,Sheet3!$A$1:$CX$9,8)</f>
        <v>0</v>
      </c>
      <c r="AG86" s="14"/>
      <c r="AH86" s="11">
        <f>HLOOKUP(AG86,Sheet3!$A$1:$CX$9,9)</f>
        <v>0</v>
      </c>
      <c r="AI86" s="33">
        <f>D86+F86+L86+N86+H86+J86+P86+R86+T86+V86+X86+Z86+AB86+AD86+AF86+AH86</f>
        <v>53</v>
      </c>
      <c r="AJ86" s="16">
        <f>RANK(AL86,$AL$5:$AL$202)</f>
        <v>82</v>
      </c>
      <c r="AK86" s="37"/>
      <c r="AL86" s="37">
        <f t="shared" si="1"/>
        <v>1.05310010010614E+18</v>
      </c>
    </row>
    <row r="87" spans="1:38" ht="16.5">
      <c r="A87" s="39" t="s">
        <v>211</v>
      </c>
      <c r="B87" s="40" t="s">
        <v>217</v>
      </c>
      <c r="C87" s="12">
        <v>90</v>
      </c>
      <c r="D87" s="13">
        <f>HLOOKUP(C87,Sheet3!$A$1:$CX$9,2)</f>
        <v>11</v>
      </c>
      <c r="E87" s="14"/>
      <c r="F87" s="11">
        <f>HLOOKUP(E87,Sheet3!$A$1:$CX$9,3)</f>
        <v>0</v>
      </c>
      <c r="G87" s="12">
        <v>62</v>
      </c>
      <c r="H87" s="13">
        <f>HLOOKUP(G87,Sheet3!$A$1:$CX$9,2)</f>
        <v>39</v>
      </c>
      <c r="I87" s="14"/>
      <c r="J87" s="11">
        <f>HLOOKUP(I87,Sheet3!$A$1:$CX$9,3)</f>
        <v>0</v>
      </c>
      <c r="K87" s="12"/>
      <c r="L87" s="13">
        <f>HLOOKUP(K87,Sheet3!$A$1:$CX$9,2)</f>
        <v>0</v>
      </c>
      <c r="M87" s="14"/>
      <c r="N87" s="11">
        <f>HLOOKUP(M87,Sheet3!$A$1:$CX$9,3)</f>
        <v>0</v>
      </c>
      <c r="O87" s="12"/>
      <c r="P87" s="13">
        <f>HLOOKUP(O87,Sheet3!$A$1:$CX$9,4)</f>
        <v>0</v>
      </c>
      <c r="Q87" s="14"/>
      <c r="R87" s="11">
        <f>HLOOKUP(Q87,Sheet3!$A$1:$CX$9,5)</f>
        <v>0</v>
      </c>
      <c r="S87" s="12"/>
      <c r="T87" s="13">
        <f>HLOOKUP(S87,Sheet3!$A$1:$CX$9,4)</f>
        <v>0</v>
      </c>
      <c r="U87" s="14"/>
      <c r="V87" s="11">
        <f>HLOOKUP(U87,Sheet3!$A$1:$CX$9,5)</f>
        <v>0</v>
      </c>
      <c r="W87" s="12"/>
      <c r="X87" s="13">
        <f>HLOOKUP(W87,Sheet3!$A$1:$CX$9,6)</f>
        <v>0</v>
      </c>
      <c r="Y87" s="14"/>
      <c r="Z87" s="11">
        <f>HLOOKUP(Y87,Sheet3!$A$1:$CX$9,7)</f>
        <v>0</v>
      </c>
      <c r="AA87" s="15"/>
      <c r="AB87" s="13">
        <f>HLOOKUP(AA87,Sheet3!$A$1:$CX$9,8)</f>
        <v>0</v>
      </c>
      <c r="AC87" s="14"/>
      <c r="AD87" s="11">
        <f>HLOOKUP(AC87,Sheet3!$A$1:$CX$9,9)</f>
        <v>0</v>
      </c>
      <c r="AE87" s="12"/>
      <c r="AF87" s="13">
        <f>HLOOKUP(AE87,Sheet3!$A$1:$CX$9,8)</f>
        <v>0</v>
      </c>
      <c r="AG87" s="14"/>
      <c r="AH87" s="11">
        <f>HLOOKUP(AG87,Sheet3!$A$1:$CX$9,9)</f>
        <v>0</v>
      </c>
      <c r="AI87" s="33">
        <f>D87+F87+L87+N87+H87+J87+P87+R87+T87+V87+X87+Z87+AB87+AD87+AF87+AH87</f>
        <v>50</v>
      </c>
      <c r="AJ87" s="16">
        <f>RANK(AL87,$AL$5:$AL$202)</f>
        <v>83</v>
      </c>
      <c r="AK87" s="37"/>
      <c r="AL87" s="37">
        <f t="shared" si="1"/>
        <v>1.05010010011113E+18</v>
      </c>
    </row>
    <row r="88" spans="1:38" ht="16.5">
      <c r="A88" s="39" t="s">
        <v>191</v>
      </c>
      <c r="B88" s="48" t="s">
        <v>402</v>
      </c>
      <c r="C88" s="12"/>
      <c r="D88" s="13">
        <f>HLOOKUP(C88,Sheet3!$A$1:$CX$9,2)</f>
        <v>0</v>
      </c>
      <c r="E88" s="14"/>
      <c r="F88" s="11">
        <f>HLOOKUP(E88,Sheet3!$A$1:$CX$9,3)</f>
        <v>0</v>
      </c>
      <c r="G88" s="12">
        <v>56</v>
      </c>
      <c r="H88" s="13">
        <f>HLOOKUP(G88,Sheet3!$A$1:$CX$9,2)</f>
        <v>45</v>
      </c>
      <c r="I88" s="14"/>
      <c r="J88" s="11">
        <f>HLOOKUP(I88,Sheet3!$A$1:$CX$9,3)</f>
        <v>0</v>
      </c>
      <c r="K88" s="12"/>
      <c r="L88" s="13">
        <f>HLOOKUP(K88,Sheet3!$A$1:$CX$9,2)</f>
        <v>0</v>
      </c>
      <c r="M88" s="14"/>
      <c r="N88" s="11">
        <f>HLOOKUP(M88,Sheet3!$A$1:$CX$9,3)</f>
        <v>0</v>
      </c>
      <c r="O88" s="12"/>
      <c r="P88" s="13">
        <f>HLOOKUP(O88,Sheet3!$A$1:$CX$9,4)</f>
        <v>0</v>
      </c>
      <c r="Q88" s="14"/>
      <c r="R88" s="11">
        <f>HLOOKUP(Q88,Sheet3!$A$1:$CX$9,5)</f>
        <v>0</v>
      </c>
      <c r="S88" s="12"/>
      <c r="T88" s="13">
        <f>HLOOKUP(S88,Sheet3!$A$1:$CX$9,4)</f>
        <v>0</v>
      </c>
      <c r="U88" s="14"/>
      <c r="V88" s="11">
        <f>HLOOKUP(U88,Sheet3!$A$1:$CX$9,5)</f>
        <v>0</v>
      </c>
      <c r="W88" s="12"/>
      <c r="X88" s="13">
        <f>HLOOKUP(W88,Sheet3!$A$1:$CX$9,6)</f>
        <v>0</v>
      </c>
      <c r="Y88" s="14"/>
      <c r="Z88" s="11">
        <f>HLOOKUP(Y88,Sheet3!$A$1:$CX$9,7)</f>
        <v>0</v>
      </c>
      <c r="AA88" s="15"/>
      <c r="AB88" s="13">
        <f>HLOOKUP(AA88,Sheet3!$A$1:$CX$9,8)</f>
        <v>0</v>
      </c>
      <c r="AC88" s="14"/>
      <c r="AD88" s="11">
        <f>HLOOKUP(AC88,Sheet3!$A$1:$CX$9,9)</f>
        <v>0</v>
      </c>
      <c r="AE88" s="12"/>
      <c r="AF88" s="13">
        <f>HLOOKUP(AE88,Sheet3!$A$1:$CX$9,8)</f>
        <v>0</v>
      </c>
      <c r="AG88" s="14"/>
      <c r="AH88" s="11">
        <f>HLOOKUP(AG88,Sheet3!$A$1:$CX$9,9)</f>
        <v>0</v>
      </c>
      <c r="AI88" s="33">
        <f>D88+F88+L88+N88+H88+J88+P88+R88+T88+V88+X88+Z88+AB88+AD88+AF88+AH88</f>
        <v>45</v>
      </c>
      <c r="AJ88" s="16">
        <f>RANK(AL88,$AL$5:$AL$202)</f>
        <v>84</v>
      </c>
      <c r="AK88" s="37"/>
      <c r="AL88" s="37">
        <f t="shared" si="1"/>
        <v>1.04510010010014E+18</v>
      </c>
    </row>
    <row r="89" spans="1:38" ht="16.5">
      <c r="A89" s="39" t="s">
        <v>173</v>
      </c>
      <c r="B89" s="40" t="s">
        <v>179</v>
      </c>
      <c r="C89" s="12"/>
      <c r="D89" s="13">
        <f>HLOOKUP(C89,Sheet3!$A$1:$CX$9,2)</f>
        <v>0</v>
      </c>
      <c r="E89" s="14"/>
      <c r="F89" s="11">
        <f>HLOOKUP(E89,Sheet3!$A$1:$CX$9,3)</f>
        <v>0</v>
      </c>
      <c r="G89" s="12">
        <v>57</v>
      </c>
      <c r="H89" s="13">
        <f>HLOOKUP(G89,Sheet3!$A$1:$CX$9,2)</f>
        <v>44</v>
      </c>
      <c r="I89" s="14"/>
      <c r="J89" s="11">
        <f>HLOOKUP(I89,Sheet3!$A$1:$CX$9,3)</f>
        <v>0</v>
      </c>
      <c r="K89" s="12"/>
      <c r="L89" s="13">
        <f>HLOOKUP(K89,Sheet3!$A$1:$CX$9,2)</f>
        <v>0</v>
      </c>
      <c r="M89" s="14"/>
      <c r="N89" s="11">
        <f>HLOOKUP(M89,Sheet3!$A$1:$CX$9,3)</f>
        <v>0</v>
      </c>
      <c r="O89" s="12"/>
      <c r="P89" s="13">
        <f>HLOOKUP(O89,Sheet3!$A$1:$CX$9,4)</f>
        <v>0</v>
      </c>
      <c r="Q89" s="14"/>
      <c r="R89" s="11">
        <f>HLOOKUP(Q89,Sheet3!$A$1:$CX$9,5)</f>
        <v>0</v>
      </c>
      <c r="S89" s="12"/>
      <c r="T89" s="13">
        <f>HLOOKUP(S89,Sheet3!$A$1:$CX$9,4)</f>
        <v>0</v>
      </c>
      <c r="U89" s="14"/>
      <c r="V89" s="11">
        <f>HLOOKUP(U89,Sheet3!$A$1:$CX$9,5)</f>
        <v>0</v>
      </c>
      <c r="W89" s="12"/>
      <c r="X89" s="13">
        <f>HLOOKUP(W89,Sheet3!$A$1:$CX$9,6)</f>
        <v>0</v>
      </c>
      <c r="Y89" s="14"/>
      <c r="Z89" s="11">
        <f>HLOOKUP(Y89,Sheet3!$A$1:$CX$9,7)</f>
        <v>0</v>
      </c>
      <c r="AA89" s="15"/>
      <c r="AB89" s="13">
        <f>HLOOKUP(AA89,Sheet3!$A$1:$CX$9,8)</f>
        <v>0</v>
      </c>
      <c r="AC89" s="14"/>
      <c r="AD89" s="11">
        <f>HLOOKUP(AC89,Sheet3!$A$1:$CX$9,9)</f>
        <v>0</v>
      </c>
      <c r="AE89" s="12"/>
      <c r="AF89" s="13">
        <f>HLOOKUP(AE89,Sheet3!$A$1:$CX$9,8)</f>
        <v>0</v>
      </c>
      <c r="AG89" s="14"/>
      <c r="AH89" s="11">
        <f>HLOOKUP(AG89,Sheet3!$A$1:$CX$9,9)</f>
        <v>0</v>
      </c>
      <c r="AI89" s="33">
        <f>D89+F89+L89+N89+H89+J89+P89+R89+T89+V89+X89+Z89+AB89+AD89+AF89+AH89</f>
        <v>44</v>
      </c>
      <c r="AJ89" s="16">
        <f>RANK(AL89,$AL$5:$AL$202)</f>
        <v>85</v>
      </c>
      <c r="AK89" s="37"/>
      <c r="AL89" s="37">
        <f t="shared" si="1"/>
        <v>1.04410010010014E+18</v>
      </c>
    </row>
    <row r="90" spans="1:38" ht="16.5">
      <c r="A90" s="39" t="s">
        <v>80</v>
      </c>
      <c r="B90" s="41" t="s">
        <v>81</v>
      </c>
      <c r="C90" s="12">
        <v>62</v>
      </c>
      <c r="D90" s="13">
        <f>HLOOKUP(C90,Sheet3!$A$1:$CX$9,2)</f>
        <v>39</v>
      </c>
      <c r="E90" s="14"/>
      <c r="F90" s="11">
        <f>HLOOKUP(E90,Sheet3!$A$1:$CX$9,3)</f>
        <v>0</v>
      </c>
      <c r="G90" s="12"/>
      <c r="H90" s="13">
        <f>HLOOKUP(G90,Sheet3!$A$1:$CX$9,2)</f>
        <v>0</v>
      </c>
      <c r="I90" s="14"/>
      <c r="J90" s="11">
        <f>HLOOKUP(I90,Sheet3!$A$1:$CX$9,3)</f>
        <v>0</v>
      </c>
      <c r="K90" s="12"/>
      <c r="L90" s="13">
        <f>HLOOKUP(K90,Sheet3!$A$1:$CX$9,2)</f>
        <v>0</v>
      </c>
      <c r="M90" s="14"/>
      <c r="N90" s="11">
        <f>HLOOKUP(M90,Sheet3!$A$1:$CX$9,3)</f>
        <v>0</v>
      </c>
      <c r="O90" s="12"/>
      <c r="P90" s="13">
        <f>HLOOKUP(O90,Sheet3!$A$1:$CX$9,4)</f>
        <v>0</v>
      </c>
      <c r="Q90" s="14"/>
      <c r="R90" s="11">
        <f>HLOOKUP(Q90,Sheet3!$A$1:$CX$9,5)</f>
        <v>0</v>
      </c>
      <c r="S90" s="12"/>
      <c r="T90" s="13">
        <f>HLOOKUP(S90,Sheet3!$A$1:$CX$9,4)</f>
        <v>0</v>
      </c>
      <c r="U90" s="14"/>
      <c r="V90" s="11">
        <f>HLOOKUP(U90,Sheet3!$A$1:$CX$9,5)</f>
        <v>0</v>
      </c>
      <c r="W90" s="12"/>
      <c r="X90" s="13">
        <f>HLOOKUP(W90,Sheet3!$A$1:$CX$9,6)</f>
        <v>0</v>
      </c>
      <c r="Y90" s="14"/>
      <c r="Z90" s="11">
        <f>HLOOKUP(Y90,Sheet3!$A$1:$CX$9,7)</f>
        <v>0</v>
      </c>
      <c r="AA90" s="15"/>
      <c r="AB90" s="13">
        <f>HLOOKUP(AA90,Sheet3!$A$1:$CX$9,8)</f>
        <v>0</v>
      </c>
      <c r="AC90" s="14"/>
      <c r="AD90" s="11">
        <f>HLOOKUP(AC90,Sheet3!$A$1:$CX$9,9)</f>
        <v>0</v>
      </c>
      <c r="AE90" s="12"/>
      <c r="AF90" s="13">
        <f>HLOOKUP(AE90,Sheet3!$A$1:$CX$9,8)</f>
        <v>0</v>
      </c>
      <c r="AG90" s="14"/>
      <c r="AH90" s="11">
        <f>HLOOKUP(AG90,Sheet3!$A$1:$CX$9,9)</f>
        <v>0</v>
      </c>
      <c r="AI90" s="33">
        <f>D90+F90+L90+N90+H90+J90+P90+R90+T90+V90+X90+Z90+AB90+AD90+AF90+AH90</f>
        <v>39</v>
      </c>
      <c r="AJ90" s="16">
        <f>RANK(AL90,$AL$5:$AL$202)</f>
        <v>86</v>
      </c>
      <c r="AK90" s="37"/>
      <c r="AL90" s="37">
        <f t="shared" si="1"/>
        <v>1.0391001001391E+18</v>
      </c>
    </row>
    <row r="91" spans="1:38" ht="16.5">
      <c r="A91" s="39" t="s">
        <v>86</v>
      </c>
      <c r="B91" s="40" t="s">
        <v>97</v>
      </c>
      <c r="C91" s="12">
        <v>63</v>
      </c>
      <c r="D91" s="13">
        <f>HLOOKUP(C91,Sheet3!$A$1:$CX$9,2)</f>
        <v>38</v>
      </c>
      <c r="E91" s="14"/>
      <c r="F91" s="11">
        <f>HLOOKUP(E91,Sheet3!$A$1:$CX$9,3)</f>
        <v>0</v>
      </c>
      <c r="G91" s="12"/>
      <c r="H91" s="13">
        <f>HLOOKUP(G91,Sheet3!$A$1:$CX$9,2)</f>
        <v>0</v>
      </c>
      <c r="I91" s="14"/>
      <c r="J91" s="11">
        <f>HLOOKUP(I91,Sheet3!$A$1:$CX$9,3)</f>
        <v>0</v>
      </c>
      <c r="K91" s="12"/>
      <c r="L91" s="13">
        <f>HLOOKUP(K91,Sheet3!$A$1:$CX$9,2)</f>
        <v>0</v>
      </c>
      <c r="M91" s="14"/>
      <c r="N91" s="11">
        <f>HLOOKUP(M91,Sheet3!$A$1:$CX$9,3)</f>
        <v>0</v>
      </c>
      <c r="O91" s="12"/>
      <c r="P91" s="13">
        <f>HLOOKUP(O91,Sheet3!$A$1:$CX$9,4)</f>
        <v>0</v>
      </c>
      <c r="Q91" s="14"/>
      <c r="R91" s="11">
        <f>HLOOKUP(Q91,Sheet3!$A$1:$CX$9,5)</f>
        <v>0</v>
      </c>
      <c r="S91" s="12"/>
      <c r="T91" s="13">
        <f>HLOOKUP(S91,Sheet3!$A$1:$CX$9,4)</f>
        <v>0</v>
      </c>
      <c r="U91" s="14"/>
      <c r="V91" s="11">
        <f>HLOOKUP(U91,Sheet3!$A$1:$CX$9,5)</f>
        <v>0</v>
      </c>
      <c r="W91" s="12"/>
      <c r="X91" s="13">
        <f>HLOOKUP(W91,Sheet3!$A$1:$CX$9,6)</f>
        <v>0</v>
      </c>
      <c r="Y91" s="14"/>
      <c r="Z91" s="11">
        <f>HLOOKUP(Y91,Sheet3!$A$1:$CX$9,7)</f>
        <v>0</v>
      </c>
      <c r="AA91" s="15"/>
      <c r="AB91" s="13">
        <f>HLOOKUP(AA91,Sheet3!$A$1:$CX$9,8)</f>
        <v>0</v>
      </c>
      <c r="AC91" s="14"/>
      <c r="AD91" s="11">
        <f>HLOOKUP(AC91,Sheet3!$A$1:$CX$9,9)</f>
        <v>0</v>
      </c>
      <c r="AE91" s="12"/>
      <c r="AF91" s="13">
        <f>HLOOKUP(AE91,Sheet3!$A$1:$CX$9,8)</f>
        <v>0</v>
      </c>
      <c r="AG91" s="14"/>
      <c r="AH91" s="11">
        <f>HLOOKUP(AG91,Sheet3!$A$1:$CX$9,9)</f>
        <v>0</v>
      </c>
      <c r="AI91" s="33">
        <f>D91+F91+L91+N91+H91+J91+P91+R91+T91+V91+X91+Z91+AB91+AD91+AF91+AH91</f>
        <v>38</v>
      </c>
      <c r="AJ91" s="16">
        <f>RANK(AL91,$AL$5:$AL$202)</f>
        <v>87</v>
      </c>
      <c r="AK91" s="37"/>
      <c r="AL91" s="37">
        <f t="shared" si="1"/>
        <v>1.0381001001381E+18</v>
      </c>
    </row>
    <row r="92" spans="1:38" ht="16.5">
      <c r="A92" s="39" t="s">
        <v>82</v>
      </c>
      <c r="B92" s="41" t="s">
        <v>83</v>
      </c>
      <c r="C92" s="12"/>
      <c r="D92" s="13">
        <f>HLOOKUP(C92,Sheet3!$A$1:$CX$9,2)</f>
        <v>0</v>
      </c>
      <c r="E92" s="14"/>
      <c r="F92" s="11">
        <f>HLOOKUP(E92,Sheet3!$A$1:$CX$9,3)</f>
        <v>0</v>
      </c>
      <c r="G92" s="12">
        <v>64</v>
      </c>
      <c r="H92" s="13">
        <f>HLOOKUP(G92,Sheet3!$A$1:$CX$9,2)</f>
        <v>37</v>
      </c>
      <c r="I92" s="14"/>
      <c r="J92" s="11">
        <f>HLOOKUP(I92,Sheet3!$A$1:$CX$9,3)</f>
        <v>0</v>
      </c>
      <c r="K92" s="12"/>
      <c r="L92" s="13">
        <f>HLOOKUP(K92,Sheet3!$A$1:$CX$9,2)</f>
        <v>0</v>
      </c>
      <c r="M92" s="14"/>
      <c r="N92" s="11">
        <f>HLOOKUP(M92,Sheet3!$A$1:$CX$9,3)</f>
        <v>0</v>
      </c>
      <c r="O92" s="12"/>
      <c r="P92" s="13">
        <f>HLOOKUP(O92,Sheet3!$A$1:$CX$9,4)</f>
        <v>0</v>
      </c>
      <c r="Q92" s="14"/>
      <c r="R92" s="11">
        <f>HLOOKUP(Q92,Sheet3!$A$1:$CX$9,5)</f>
        <v>0</v>
      </c>
      <c r="S92" s="12"/>
      <c r="T92" s="13">
        <f>HLOOKUP(S92,Sheet3!$A$1:$CX$9,4)</f>
        <v>0</v>
      </c>
      <c r="U92" s="14"/>
      <c r="V92" s="11">
        <f>HLOOKUP(U92,Sheet3!$A$1:$CX$9,5)</f>
        <v>0</v>
      </c>
      <c r="W92" s="12"/>
      <c r="X92" s="13">
        <f>HLOOKUP(W92,Sheet3!$A$1:$CX$9,6)</f>
        <v>0</v>
      </c>
      <c r="Y92" s="14"/>
      <c r="Z92" s="11">
        <f>HLOOKUP(Y92,Sheet3!$A$1:$CX$9,7)</f>
        <v>0</v>
      </c>
      <c r="AA92" s="15"/>
      <c r="AB92" s="13">
        <f>HLOOKUP(AA92,Sheet3!$A$1:$CX$9,8)</f>
        <v>0</v>
      </c>
      <c r="AC92" s="14"/>
      <c r="AD92" s="11">
        <f>HLOOKUP(AC92,Sheet3!$A$1:$CX$9,9)</f>
        <v>0</v>
      </c>
      <c r="AE92" s="12"/>
      <c r="AF92" s="13">
        <f>HLOOKUP(AE92,Sheet3!$A$1:$CX$9,8)</f>
        <v>0</v>
      </c>
      <c r="AG92" s="14"/>
      <c r="AH92" s="11">
        <f>HLOOKUP(AG92,Sheet3!$A$1:$CX$9,9)</f>
        <v>0</v>
      </c>
      <c r="AI92" s="33">
        <f>D92+F92+L92+N92+H92+J92+P92+R92+T92+V92+X92+Z92+AB92+AD92+AF92+AH92</f>
        <v>37</v>
      </c>
      <c r="AJ92" s="16">
        <f>RANK(AL92,$AL$5:$AL$202)</f>
        <v>88</v>
      </c>
      <c r="AK92" s="37"/>
      <c r="AL92" s="37">
        <f t="shared" si="1"/>
        <v>1.03710010010013E+18</v>
      </c>
    </row>
    <row r="93" spans="1:38" ht="16.5">
      <c r="A93" s="39" t="s">
        <v>171</v>
      </c>
      <c r="B93" s="40" t="s">
        <v>178</v>
      </c>
      <c r="C93" s="12"/>
      <c r="D93" s="13">
        <f>HLOOKUP(C93,Sheet3!$A$1:$CX$9,2)</f>
        <v>0</v>
      </c>
      <c r="E93" s="14"/>
      <c r="F93" s="11">
        <f>HLOOKUP(E93,Sheet3!$A$1:$CX$9,3)</f>
        <v>0</v>
      </c>
      <c r="G93" s="12">
        <v>65</v>
      </c>
      <c r="H93" s="13">
        <f>HLOOKUP(G93,Sheet3!$A$1:$CX$9,2)</f>
        <v>36</v>
      </c>
      <c r="I93" s="14"/>
      <c r="J93" s="11">
        <f>HLOOKUP(I93,Sheet3!$A$1:$CX$9,3)</f>
        <v>0</v>
      </c>
      <c r="K93" s="12"/>
      <c r="L93" s="13">
        <f>HLOOKUP(K93,Sheet3!$A$1:$CX$9,2)</f>
        <v>0</v>
      </c>
      <c r="M93" s="14"/>
      <c r="N93" s="11">
        <f>HLOOKUP(M93,Sheet3!$A$1:$CX$9,3)</f>
        <v>0</v>
      </c>
      <c r="O93" s="12"/>
      <c r="P93" s="13">
        <f>HLOOKUP(O93,Sheet3!$A$1:$CX$9,4)</f>
        <v>0</v>
      </c>
      <c r="Q93" s="14"/>
      <c r="R93" s="11">
        <f>HLOOKUP(Q93,Sheet3!$A$1:$CX$9,5)</f>
        <v>0</v>
      </c>
      <c r="S93" s="12"/>
      <c r="T93" s="13">
        <f>HLOOKUP(S93,Sheet3!$A$1:$CX$9,4)</f>
        <v>0</v>
      </c>
      <c r="U93" s="14"/>
      <c r="V93" s="11">
        <f>HLOOKUP(U93,Sheet3!$A$1:$CX$9,5)</f>
        <v>0</v>
      </c>
      <c r="W93" s="12"/>
      <c r="X93" s="13">
        <f>HLOOKUP(W93,Sheet3!$A$1:$CX$9,6)</f>
        <v>0</v>
      </c>
      <c r="Y93" s="14"/>
      <c r="Z93" s="11">
        <f>HLOOKUP(Y93,Sheet3!$A$1:$CX$9,7)</f>
        <v>0</v>
      </c>
      <c r="AA93" s="15"/>
      <c r="AB93" s="13">
        <f>HLOOKUP(AA93,Sheet3!$A$1:$CX$9,8)</f>
        <v>0</v>
      </c>
      <c r="AC93" s="14"/>
      <c r="AD93" s="11">
        <f>HLOOKUP(AC93,Sheet3!$A$1:$CX$9,9)</f>
        <v>0</v>
      </c>
      <c r="AE93" s="12"/>
      <c r="AF93" s="13">
        <f>HLOOKUP(AE93,Sheet3!$A$1:$CX$9,8)</f>
        <v>0</v>
      </c>
      <c r="AG93" s="14"/>
      <c r="AH93" s="11">
        <f>HLOOKUP(AG93,Sheet3!$A$1:$CX$9,9)</f>
        <v>0</v>
      </c>
      <c r="AI93" s="33">
        <f>D93+F93+L93+N93+H93+J93+P93+R93+T93+V93+X93+Z93+AB93+AD93+AF93+AH93</f>
        <v>36</v>
      </c>
      <c r="AJ93" s="16">
        <f>RANK(AL93,$AL$5:$AL$202)</f>
        <v>89</v>
      </c>
      <c r="AK93" s="37"/>
      <c r="AL93" s="37">
        <f t="shared" si="1"/>
        <v>1.03610010010013E+18</v>
      </c>
    </row>
    <row r="94" spans="1:38" ht="16.5">
      <c r="A94" s="39" t="s">
        <v>66</v>
      </c>
      <c r="B94" s="41" t="s">
        <v>72</v>
      </c>
      <c r="C94" s="12">
        <v>67</v>
      </c>
      <c r="D94" s="13">
        <f>HLOOKUP(C94,Sheet3!$A$1:$CX$9,2)</f>
        <v>34</v>
      </c>
      <c r="E94" s="14"/>
      <c r="F94" s="11">
        <f>HLOOKUP(E94,Sheet3!$A$1:$CX$9,3)</f>
        <v>0</v>
      </c>
      <c r="G94" s="12"/>
      <c r="H94" s="13">
        <f>HLOOKUP(G94,Sheet3!$A$1:$CX$9,2)</f>
        <v>0</v>
      </c>
      <c r="I94" s="14"/>
      <c r="J94" s="11">
        <f>HLOOKUP(I94,Sheet3!$A$1:$CX$9,3)</f>
        <v>0</v>
      </c>
      <c r="K94" s="12"/>
      <c r="L94" s="13">
        <f>HLOOKUP(K94,Sheet3!$A$1:$CX$9,2)</f>
        <v>0</v>
      </c>
      <c r="M94" s="14"/>
      <c r="N94" s="11">
        <f>HLOOKUP(M94,Sheet3!$A$1:$CX$9,3)</f>
        <v>0</v>
      </c>
      <c r="O94" s="12"/>
      <c r="P94" s="13">
        <f>HLOOKUP(O94,Sheet3!$A$1:$CX$9,4)</f>
        <v>0</v>
      </c>
      <c r="Q94" s="14"/>
      <c r="R94" s="11">
        <f>HLOOKUP(Q94,Sheet3!$A$1:$CX$9,5)</f>
        <v>0</v>
      </c>
      <c r="S94" s="12"/>
      <c r="T94" s="13">
        <f>HLOOKUP(S94,Sheet3!$A$1:$CX$9,4)</f>
        <v>0</v>
      </c>
      <c r="U94" s="14"/>
      <c r="V94" s="11">
        <f>HLOOKUP(U94,Sheet3!$A$1:$CX$9,5)</f>
        <v>0</v>
      </c>
      <c r="W94" s="12"/>
      <c r="X94" s="13">
        <f>HLOOKUP(W94,Sheet3!$A$1:$CX$9,6)</f>
        <v>0</v>
      </c>
      <c r="Y94" s="14"/>
      <c r="Z94" s="11">
        <f>HLOOKUP(Y94,Sheet3!$A$1:$CX$9,7)</f>
        <v>0</v>
      </c>
      <c r="AA94" s="15"/>
      <c r="AB94" s="13">
        <f>HLOOKUP(AA94,Sheet3!$A$1:$CX$9,8)</f>
        <v>0</v>
      </c>
      <c r="AC94" s="14"/>
      <c r="AD94" s="11">
        <f>HLOOKUP(AC94,Sheet3!$A$1:$CX$9,9)</f>
        <v>0</v>
      </c>
      <c r="AE94" s="12"/>
      <c r="AF94" s="13">
        <f>HLOOKUP(AE94,Sheet3!$A$1:$CX$9,8)</f>
        <v>0</v>
      </c>
      <c r="AG94" s="14"/>
      <c r="AH94" s="11">
        <f>HLOOKUP(AG94,Sheet3!$A$1:$CX$9,9)</f>
        <v>0</v>
      </c>
      <c r="AI94" s="33">
        <f>D94+F94+L94+N94+H94+J94+P94+R94+T94+V94+X94+Z94+AB94+AD94+AF94+AH94</f>
        <v>34</v>
      </c>
      <c r="AJ94" s="16">
        <f>RANK(AL94,$AL$5:$AL$202)</f>
        <v>90</v>
      </c>
      <c r="AK94" s="37"/>
      <c r="AL94" s="37">
        <f t="shared" si="1"/>
        <v>1.0341001001341E+18</v>
      </c>
    </row>
    <row r="95" spans="1:38" ht="16.5">
      <c r="A95" s="39" t="s">
        <v>176</v>
      </c>
      <c r="B95" s="40" t="s">
        <v>181</v>
      </c>
      <c r="C95" s="12">
        <v>90</v>
      </c>
      <c r="D95" s="13">
        <f>HLOOKUP(C95,Sheet3!$A$1:$CX$9,2)</f>
        <v>11</v>
      </c>
      <c r="E95" s="14"/>
      <c r="F95" s="11">
        <f>HLOOKUP(E95,Sheet3!$A$1:$CX$9,3)</f>
        <v>0</v>
      </c>
      <c r="G95" s="12">
        <v>78</v>
      </c>
      <c r="H95" s="13">
        <f>HLOOKUP(G95,Sheet3!$A$1:$CX$9,2)</f>
        <v>23</v>
      </c>
      <c r="I95" s="14"/>
      <c r="J95" s="11">
        <f>HLOOKUP(I95,Sheet3!$A$1:$CX$9,3)</f>
        <v>0</v>
      </c>
      <c r="K95" s="12"/>
      <c r="L95" s="13">
        <f>HLOOKUP(K95,Sheet3!$A$1:$CX$9,2)</f>
        <v>0</v>
      </c>
      <c r="M95" s="14"/>
      <c r="N95" s="11">
        <f>HLOOKUP(M95,Sheet3!$A$1:$CX$9,3)</f>
        <v>0</v>
      </c>
      <c r="O95" s="12"/>
      <c r="P95" s="13">
        <f>HLOOKUP(O95,Sheet3!$A$1:$CX$9,4)</f>
        <v>0</v>
      </c>
      <c r="Q95" s="14"/>
      <c r="R95" s="11">
        <f>HLOOKUP(Q95,Sheet3!$A$1:$CX$9,5)</f>
        <v>0</v>
      </c>
      <c r="S95" s="12"/>
      <c r="T95" s="13">
        <f>HLOOKUP(S95,Sheet3!$A$1:$CX$9,4)</f>
        <v>0</v>
      </c>
      <c r="U95" s="14"/>
      <c r="V95" s="11">
        <f>HLOOKUP(U95,Sheet3!$A$1:$CX$9,5)</f>
        <v>0</v>
      </c>
      <c r="W95" s="12"/>
      <c r="X95" s="13">
        <f>HLOOKUP(W95,Sheet3!$A$1:$CX$9,6)</f>
        <v>0</v>
      </c>
      <c r="Y95" s="14"/>
      <c r="Z95" s="11">
        <f>HLOOKUP(Y95,Sheet3!$A$1:$CX$9,7)</f>
        <v>0</v>
      </c>
      <c r="AA95" s="15"/>
      <c r="AB95" s="13">
        <f>HLOOKUP(AA95,Sheet3!$A$1:$CX$9,8)</f>
        <v>0</v>
      </c>
      <c r="AC95" s="14"/>
      <c r="AD95" s="11">
        <f>HLOOKUP(AC95,Sheet3!$A$1:$CX$9,9)</f>
        <v>0</v>
      </c>
      <c r="AE95" s="12"/>
      <c r="AF95" s="13">
        <f>HLOOKUP(AE95,Sheet3!$A$1:$CX$9,8)</f>
        <v>0</v>
      </c>
      <c r="AG95" s="14"/>
      <c r="AH95" s="11">
        <f>HLOOKUP(AG95,Sheet3!$A$1:$CX$9,9)</f>
        <v>0</v>
      </c>
      <c r="AI95" s="33">
        <f>D95+F95+L95+N95+H95+J95+P95+R95+T95+V95+X95+Z95+AB95+AD95+AF95+AH95</f>
        <v>34</v>
      </c>
      <c r="AJ95" s="16">
        <f>RANK(AL95,$AL$5:$AL$202)</f>
        <v>91</v>
      </c>
      <c r="AK95" s="37"/>
      <c r="AL95" s="37">
        <f t="shared" si="1"/>
        <v>1.03410010011112E+18</v>
      </c>
    </row>
    <row r="96" spans="1:38" ht="16.5">
      <c r="A96" s="39" t="s">
        <v>211</v>
      </c>
      <c r="B96" s="40" t="s">
        <v>227</v>
      </c>
      <c r="C96" s="12">
        <v>94</v>
      </c>
      <c r="D96" s="13">
        <f>HLOOKUP(C96,Sheet3!$A$1:$CX$9,2)</f>
        <v>7</v>
      </c>
      <c r="E96" s="14"/>
      <c r="F96" s="11">
        <f>HLOOKUP(E96,Sheet3!$A$1:$CX$9,3)</f>
        <v>0</v>
      </c>
      <c r="G96" s="12">
        <v>75</v>
      </c>
      <c r="H96" s="13">
        <f>HLOOKUP(G96,Sheet3!$A$1:$CX$9,2)</f>
        <v>26</v>
      </c>
      <c r="I96" s="14"/>
      <c r="J96" s="11">
        <f>HLOOKUP(I96,Sheet3!$A$1:$CX$9,3)</f>
        <v>0</v>
      </c>
      <c r="K96" s="12"/>
      <c r="L96" s="13">
        <f>HLOOKUP(K96,Sheet3!$A$1:$CX$9,2)</f>
        <v>0</v>
      </c>
      <c r="M96" s="14"/>
      <c r="N96" s="11">
        <f>HLOOKUP(M96,Sheet3!$A$1:$CX$9,3)</f>
        <v>0</v>
      </c>
      <c r="O96" s="12"/>
      <c r="P96" s="13">
        <f>HLOOKUP(O96,Sheet3!$A$1:$CX$9,4)</f>
        <v>0</v>
      </c>
      <c r="Q96" s="14"/>
      <c r="R96" s="11">
        <f>HLOOKUP(Q96,Sheet3!$A$1:$CX$9,5)</f>
        <v>0</v>
      </c>
      <c r="S96" s="12"/>
      <c r="T96" s="13">
        <f>HLOOKUP(S96,Sheet3!$A$1:$CX$9,4)</f>
        <v>0</v>
      </c>
      <c r="U96" s="14"/>
      <c r="V96" s="11">
        <f>HLOOKUP(U96,Sheet3!$A$1:$CX$9,5)</f>
        <v>0</v>
      </c>
      <c r="W96" s="12"/>
      <c r="X96" s="13">
        <f>HLOOKUP(W96,Sheet3!$A$1:$CX$9,6)</f>
        <v>0</v>
      </c>
      <c r="Y96" s="14"/>
      <c r="Z96" s="11">
        <f>HLOOKUP(Y96,Sheet3!$A$1:$CX$9,7)</f>
        <v>0</v>
      </c>
      <c r="AA96" s="15"/>
      <c r="AB96" s="13">
        <f>HLOOKUP(AA96,Sheet3!$A$1:$CX$9,8)</f>
        <v>0</v>
      </c>
      <c r="AC96" s="14"/>
      <c r="AD96" s="11">
        <f>HLOOKUP(AC96,Sheet3!$A$1:$CX$9,9)</f>
        <v>0</v>
      </c>
      <c r="AE96" s="12"/>
      <c r="AF96" s="13">
        <f>HLOOKUP(AE96,Sheet3!$A$1:$CX$9,8)</f>
        <v>0</v>
      </c>
      <c r="AG96" s="14"/>
      <c r="AH96" s="11">
        <f>HLOOKUP(AG96,Sheet3!$A$1:$CX$9,9)</f>
        <v>0</v>
      </c>
      <c r="AI96" s="33">
        <f>D96+F96+L96+N96+H96+J96+P96+R96+T96+V96+X96+Z96+AB96+AD96+AF96+AH96</f>
        <v>33</v>
      </c>
      <c r="AJ96" s="16">
        <f>RANK(AL96,$AL$5:$AL$202)</f>
        <v>92</v>
      </c>
      <c r="AK96" s="37"/>
      <c r="AL96" s="37">
        <f t="shared" si="1"/>
        <v>1.03310010010712E+18</v>
      </c>
    </row>
    <row r="97" spans="1:38" ht="16.5">
      <c r="A97" s="39" t="s">
        <v>149</v>
      </c>
      <c r="B97" s="41" t="s">
        <v>161</v>
      </c>
      <c r="C97" s="12">
        <v>100</v>
      </c>
      <c r="D97" s="13">
        <f>HLOOKUP(C97,Sheet3!$A$1:$CX$9,2)</f>
        <v>1</v>
      </c>
      <c r="E97" s="14"/>
      <c r="F97" s="11">
        <f>HLOOKUP(E97,Sheet3!$A$1:$CX$9,3)</f>
        <v>0</v>
      </c>
      <c r="G97" s="12">
        <v>69</v>
      </c>
      <c r="H97" s="13">
        <f>HLOOKUP(G97,Sheet3!$A$1:$CX$9,2)</f>
        <v>32</v>
      </c>
      <c r="I97" s="14"/>
      <c r="J97" s="11">
        <f>HLOOKUP(I97,Sheet3!$A$1:$CX$9,3)</f>
        <v>0</v>
      </c>
      <c r="K97" s="12"/>
      <c r="L97" s="13">
        <f>HLOOKUP(K97,Sheet3!$A$1:$CX$9,2)</f>
        <v>0</v>
      </c>
      <c r="M97" s="14"/>
      <c r="N97" s="11">
        <f>HLOOKUP(M97,Sheet3!$A$1:$CX$9,3)</f>
        <v>0</v>
      </c>
      <c r="O97" s="12"/>
      <c r="P97" s="13">
        <f>HLOOKUP(O97,Sheet3!$A$1:$CX$9,4)</f>
        <v>0</v>
      </c>
      <c r="Q97" s="14"/>
      <c r="R97" s="11">
        <f>HLOOKUP(Q97,Sheet3!$A$1:$CX$9,5)</f>
        <v>0</v>
      </c>
      <c r="S97" s="12"/>
      <c r="T97" s="13">
        <f>HLOOKUP(S97,Sheet3!$A$1:$CX$9,4)</f>
        <v>0</v>
      </c>
      <c r="U97" s="14"/>
      <c r="V97" s="11">
        <f>HLOOKUP(U97,Sheet3!$A$1:$CX$9,5)</f>
        <v>0</v>
      </c>
      <c r="W97" s="12"/>
      <c r="X97" s="13">
        <f>HLOOKUP(W97,Sheet3!$A$1:$CX$9,6)</f>
        <v>0</v>
      </c>
      <c r="Y97" s="14"/>
      <c r="Z97" s="11">
        <f>HLOOKUP(Y97,Sheet3!$A$1:$CX$9,7)</f>
        <v>0</v>
      </c>
      <c r="AA97" s="15"/>
      <c r="AB97" s="13">
        <f>HLOOKUP(AA97,Sheet3!$A$1:$CX$9,8)</f>
        <v>0</v>
      </c>
      <c r="AC97" s="14"/>
      <c r="AD97" s="11">
        <f>HLOOKUP(AC97,Sheet3!$A$1:$CX$9,9)</f>
        <v>0</v>
      </c>
      <c r="AE97" s="12"/>
      <c r="AF97" s="13">
        <f>HLOOKUP(AE97,Sheet3!$A$1:$CX$9,8)</f>
        <v>0</v>
      </c>
      <c r="AG97" s="14"/>
      <c r="AH97" s="11">
        <f>HLOOKUP(AG97,Sheet3!$A$1:$CX$9,9)</f>
        <v>0</v>
      </c>
      <c r="AI97" s="33">
        <f>D97+F97+L97+N97+H97+J97+P97+R97+T97+V97+X97+Z97+AB97+AD97+AF97+AH97</f>
        <v>33</v>
      </c>
      <c r="AJ97" s="16">
        <f>RANK(AL97,$AL$5:$AL$202)</f>
        <v>93</v>
      </c>
      <c r="AK97" s="37"/>
      <c r="AL97" s="37">
        <f t="shared" si="1"/>
        <v>1.03310010010113E+18</v>
      </c>
    </row>
    <row r="98" spans="1:38" ht="16.5">
      <c r="A98" s="39" t="s">
        <v>53</v>
      </c>
      <c r="B98" s="40" t="s">
        <v>142</v>
      </c>
      <c r="C98" s="12">
        <v>69</v>
      </c>
      <c r="D98" s="13">
        <f>HLOOKUP(C98,Sheet3!$A$1:$CX$9,2)</f>
        <v>32</v>
      </c>
      <c r="E98" s="14"/>
      <c r="F98" s="11">
        <f>HLOOKUP(E98,Sheet3!$A$1:$CX$9,3)</f>
        <v>0</v>
      </c>
      <c r="G98" s="12"/>
      <c r="H98" s="13">
        <f>HLOOKUP(G98,Sheet3!$A$1:$CX$9,2)</f>
        <v>0</v>
      </c>
      <c r="I98" s="14"/>
      <c r="J98" s="11">
        <f>HLOOKUP(I98,Sheet3!$A$1:$CX$9,3)</f>
        <v>0</v>
      </c>
      <c r="K98" s="12"/>
      <c r="L98" s="13">
        <f>HLOOKUP(K98,Sheet3!$A$1:$CX$9,2)</f>
        <v>0</v>
      </c>
      <c r="M98" s="14"/>
      <c r="N98" s="11">
        <f>HLOOKUP(M98,Sheet3!$A$1:$CX$9,3)</f>
        <v>0</v>
      </c>
      <c r="O98" s="12"/>
      <c r="P98" s="13">
        <f>HLOOKUP(O98,Sheet3!$A$1:$CX$9,4)</f>
        <v>0</v>
      </c>
      <c r="Q98" s="14"/>
      <c r="R98" s="11">
        <f>HLOOKUP(Q98,Sheet3!$A$1:$CX$9,5)</f>
        <v>0</v>
      </c>
      <c r="S98" s="12"/>
      <c r="T98" s="13">
        <f>HLOOKUP(S98,Sheet3!$A$1:$CX$9,4)</f>
        <v>0</v>
      </c>
      <c r="U98" s="14"/>
      <c r="V98" s="11">
        <f>HLOOKUP(U98,Sheet3!$A$1:$CX$9,5)</f>
        <v>0</v>
      </c>
      <c r="W98" s="12"/>
      <c r="X98" s="13">
        <f>HLOOKUP(W98,Sheet3!$A$1:$CX$9,6)</f>
        <v>0</v>
      </c>
      <c r="Y98" s="14"/>
      <c r="Z98" s="11">
        <f>HLOOKUP(Y98,Sheet3!$A$1:$CX$9,7)</f>
        <v>0</v>
      </c>
      <c r="AA98" s="15"/>
      <c r="AB98" s="13">
        <f>HLOOKUP(AA98,Sheet3!$A$1:$CX$9,8)</f>
        <v>0</v>
      </c>
      <c r="AC98" s="14"/>
      <c r="AD98" s="11">
        <f>HLOOKUP(AC98,Sheet3!$A$1:$CX$9,9)</f>
        <v>0</v>
      </c>
      <c r="AE98" s="12"/>
      <c r="AF98" s="13">
        <f>HLOOKUP(AE98,Sheet3!$A$1:$CX$9,8)</f>
        <v>0</v>
      </c>
      <c r="AG98" s="14"/>
      <c r="AH98" s="11">
        <f>HLOOKUP(AG98,Sheet3!$A$1:$CX$9,9)</f>
        <v>0</v>
      </c>
      <c r="AI98" s="33">
        <f>D98+F98+L98+N98+H98+J98+P98+R98+T98+V98+X98+Z98+AB98+AD98+AF98+AH98</f>
        <v>32</v>
      </c>
      <c r="AJ98" s="16">
        <f>RANK(AL98,$AL$5:$AL$202)</f>
        <v>94</v>
      </c>
      <c r="AK98" s="37"/>
      <c r="AL98" s="37">
        <f t="shared" si="1"/>
        <v>1.0321001001321E+18</v>
      </c>
    </row>
    <row r="99" spans="1:38" ht="16.5">
      <c r="A99" s="39" t="s">
        <v>38</v>
      </c>
      <c r="B99" s="41" t="s">
        <v>122</v>
      </c>
      <c r="C99" s="12">
        <v>97</v>
      </c>
      <c r="D99" s="13">
        <f>HLOOKUP(C99,Sheet3!$A$1:$CX$9,2)</f>
        <v>4</v>
      </c>
      <c r="E99" s="14"/>
      <c r="F99" s="11">
        <f>HLOOKUP(E99,Sheet3!$A$1:$CX$9,3)</f>
        <v>0</v>
      </c>
      <c r="G99" s="12">
        <v>74</v>
      </c>
      <c r="H99" s="13">
        <f>HLOOKUP(G99,Sheet3!$A$1:$CX$9,2)</f>
        <v>27</v>
      </c>
      <c r="I99" s="14"/>
      <c r="J99" s="11">
        <f>HLOOKUP(I99,Sheet3!$A$1:$CX$9,3)</f>
        <v>0</v>
      </c>
      <c r="K99" s="12"/>
      <c r="L99" s="13">
        <f>HLOOKUP(K99,Sheet3!$A$1:$CX$9,2)</f>
        <v>0</v>
      </c>
      <c r="M99" s="14"/>
      <c r="N99" s="11">
        <f>HLOOKUP(M99,Sheet3!$A$1:$CX$9,3)</f>
        <v>0</v>
      </c>
      <c r="O99" s="12"/>
      <c r="P99" s="13">
        <f>HLOOKUP(O99,Sheet3!$A$1:$CX$9,4)</f>
        <v>0</v>
      </c>
      <c r="Q99" s="14"/>
      <c r="R99" s="11">
        <f>HLOOKUP(Q99,Sheet3!$A$1:$CX$9,5)</f>
        <v>0</v>
      </c>
      <c r="S99" s="12"/>
      <c r="T99" s="13">
        <f>HLOOKUP(S99,Sheet3!$A$1:$CX$9,4)</f>
        <v>0</v>
      </c>
      <c r="U99" s="14"/>
      <c r="V99" s="11">
        <f>HLOOKUP(U99,Sheet3!$A$1:$CX$9,5)</f>
        <v>0</v>
      </c>
      <c r="W99" s="12"/>
      <c r="X99" s="13">
        <f>HLOOKUP(W99,Sheet3!$A$1:$CX$9,6)</f>
        <v>0</v>
      </c>
      <c r="Y99" s="14"/>
      <c r="Z99" s="11">
        <f>HLOOKUP(Y99,Sheet3!$A$1:$CX$9,7)</f>
        <v>0</v>
      </c>
      <c r="AA99" s="15"/>
      <c r="AB99" s="13">
        <f>HLOOKUP(AA99,Sheet3!$A$1:$CX$9,8)</f>
        <v>0</v>
      </c>
      <c r="AC99" s="14"/>
      <c r="AD99" s="11">
        <f>HLOOKUP(AC99,Sheet3!$A$1:$CX$9,9)</f>
        <v>0</v>
      </c>
      <c r="AE99" s="12"/>
      <c r="AF99" s="13">
        <f>HLOOKUP(AE99,Sheet3!$A$1:$CX$9,8)</f>
        <v>0</v>
      </c>
      <c r="AG99" s="14"/>
      <c r="AH99" s="11">
        <f>HLOOKUP(AG99,Sheet3!$A$1:$CX$9,9)</f>
        <v>0</v>
      </c>
      <c r="AI99" s="33">
        <f>D99+F99+L99+N99+H99+J99+P99+R99+T99+V99+X99+Z99+AB99+AD99+AF99+AH99</f>
        <v>31</v>
      </c>
      <c r="AJ99" s="16">
        <f>RANK(AL99,$AL$5:$AL$202)</f>
        <v>95</v>
      </c>
      <c r="AK99" s="37"/>
      <c r="AL99" s="37">
        <f t="shared" si="1"/>
        <v>1.03110010010412E+18</v>
      </c>
    </row>
    <row r="100" spans="1:38" ht="16.5">
      <c r="A100" s="39" t="s">
        <v>173</v>
      </c>
      <c r="B100" s="40" t="s">
        <v>174</v>
      </c>
      <c r="C100" s="12"/>
      <c r="D100" s="13">
        <f>HLOOKUP(C100,Sheet3!$A$1:$CX$9,2)</f>
        <v>0</v>
      </c>
      <c r="E100" s="14"/>
      <c r="F100" s="11">
        <f>HLOOKUP(E100,Sheet3!$A$1:$CX$9,3)</f>
        <v>0</v>
      </c>
      <c r="G100" s="12">
        <v>70</v>
      </c>
      <c r="H100" s="13">
        <f>HLOOKUP(G100,Sheet3!$A$1:$CX$9,2)</f>
        <v>31</v>
      </c>
      <c r="I100" s="14"/>
      <c r="J100" s="11">
        <f>HLOOKUP(I100,Sheet3!$A$1:$CX$9,3)</f>
        <v>0</v>
      </c>
      <c r="K100" s="12"/>
      <c r="L100" s="13">
        <f>HLOOKUP(K100,Sheet3!$A$1:$CX$9,2)</f>
        <v>0</v>
      </c>
      <c r="M100" s="14"/>
      <c r="N100" s="11">
        <f>HLOOKUP(M100,Sheet3!$A$1:$CX$9,3)</f>
        <v>0</v>
      </c>
      <c r="O100" s="12"/>
      <c r="P100" s="13">
        <f>HLOOKUP(O100,Sheet3!$A$1:$CX$9,4)</f>
        <v>0</v>
      </c>
      <c r="Q100" s="14"/>
      <c r="R100" s="11">
        <f>HLOOKUP(Q100,Sheet3!$A$1:$CX$9,5)</f>
        <v>0</v>
      </c>
      <c r="S100" s="12"/>
      <c r="T100" s="13">
        <f>HLOOKUP(S100,Sheet3!$A$1:$CX$9,4)</f>
        <v>0</v>
      </c>
      <c r="U100" s="14"/>
      <c r="V100" s="11">
        <f>HLOOKUP(U100,Sheet3!$A$1:$CX$9,5)</f>
        <v>0</v>
      </c>
      <c r="W100" s="12"/>
      <c r="X100" s="13">
        <f>HLOOKUP(W100,Sheet3!$A$1:$CX$9,6)</f>
        <v>0</v>
      </c>
      <c r="Y100" s="14"/>
      <c r="Z100" s="11">
        <f>HLOOKUP(Y100,Sheet3!$A$1:$CX$9,7)</f>
        <v>0</v>
      </c>
      <c r="AA100" s="15"/>
      <c r="AB100" s="13">
        <f>HLOOKUP(AA100,Sheet3!$A$1:$CX$9,8)</f>
        <v>0</v>
      </c>
      <c r="AC100" s="14"/>
      <c r="AD100" s="11">
        <f>HLOOKUP(AC100,Sheet3!$A$1:$CX$9,9)</f>
        <v>0</v>
      </c>
      <c r="AE100" s="12"/>
      <c r="AF100" s="13">
        <f>HLOOKUP(AE100,Sheet3!$A$1:$CX$9,8)</f>
        <v>0</v>
      </c>
      <c r="AG100" s="14"/>
      <c r="AH100" s="11">
        <f>HLOOKUP(AG100,Sheet3!$A$1:$CX$9,9)</f>
        <v>0</v>
      </c>
      <c r="AI100" s="33">
        <f>D100+F100+L100+N100+H100+J100+P100+R100+T100+V100+X100+Z100+AB100+AD100+AF100+AH100</f>
        <v>31</v>
      </c>
      <c r="AJ100" s="16">
        <f>RANK(AL100,$AL$5:$AL$202)</f>
        <v>96</v>
      </c>
      <c r="AK100" s="37"/>
      <c r="AL100" s="37">
        <f t="shared" si="1"/>
        <v>1.03110010010013E+18</v>
      </c>
    </row>
    <row r="101" spans="1:38" ht="16.5">
      <c r="A101" s="39" t="s">
        <v>82</v>
      </c>
      <c r="B101" s="41" t="s">
        <v>99</v>
      </c>
      <c r="C101" s="12">
        <v>83</v>
      </c>
      <c r="D101" s="13">
        <f>HLOOKUP(C101,Sheet3!$A$1:$CX$9,2)</f>
        <v>18</v>
      </c>
      <c r="E101" s="14"/>
      <c r="F101" s="11">
        <f>HLOOKUP(E101,Sheet3!$A$1:$CX$9,3)</f>
        <v>0</v>
      </c>
      <c r="G101" s="12">
        <v>90</v>
      </c>
      <c r="H101" s="13">
        <f>HLOOKUP(G101,Sheet3!$A$1:$CX$9,2)</f>
        <v>11</v>
      </c>
      <c r="I101" s="14"/>
      <c r="J101" s="11">
        <f>HLOOKUP(I101,Sheet3!$A$1:$CX$9,3)</f>
        <v>0</v>
      </c>
      <c r="K101" s="12"/>
      <c r="L101" s="13">
        <f>HLOOKUP(K101,Sheet3!$A$1:$CX$9,2)</f>
        <v>0</v>
      </c>
      <c r="M101" s="14"/>
      <c r="N101" s="11">
        <f>HLOOKUP(M101,Sheet3!$A$1:$CX$9,3)</f>
        <v>0</v>
      </c>
      <c r="O101" s="12"/>
      <c r="P101" s="13">
        <f>HLOOKUP(O101,Sheet3!$A$1:$CX$9,4)</f>
        <v>0</v>
      </c>
      <c r="Q101" s="14"/>
      <c r="R101" s="11">
        <f>HLOOKUP(Q101,Sheet3!$A$1:$CX$9,5)</f>
        <v>0</v>
      </c>
      <c r="S101" s="12"/>
      <c r="T101" s="13">
        <f>HLOOKUP(S101,Sheet3!$A$1:$CX$9,4)</f>
        <v>0</v>
      </c>
      <c r="U101" s="14"/>
      <c r="V101" s="11">
        <f>HLOOKUP(U101,Sheet3!$A$1:$CX$9,5)</f>
        <v>0</v>
      </c>
      <c r="W101" s="12"/>
      <c r="X101" s="13">
        <f>HLOOKUP(W101,Sheet3!$A$1:$CX$9,6)</f>
        <v>0</v>
      </c>
      <c r="Y101" s="14"/>
      <c r="Z101" s="11">
        <f>HLOOKUP(Y101,Sheet3!$A$1:$CX$9,7)</f>
        <v>0</v>
      </c>
      <c r="AA101" s="15"/>
      <c r="AB101" s="13">
        <f>HLOOKUP(AA101,Sheet3!$A$1:$CX$9,8)</f>
        <v>0</v>
      </c>
      <c r="AC101" s="14"/>
      <c r="AD101" s="11">
        <f>HLOOKUP(AC101,Sheet3!$A$1:$CX$9,9)</f>
        <v>0</v>
      </c>
      <c r="AE101" s="12"/>
      <c r="AF101" s="13">
        <f>HLOOKUP(AE101,Sheet3!$A$1:$CX$9,8)</f>
        <v>0</v>
      </c>
      <c r="AG101" s="14"/>
      <c r="AH101" s="11">
        <f>HLOOKUP(AG101,Sheet3!$A$1:$CX$9,9)</f>
        <v>0</v>
      </c>
      <c r="AI101" s="33">
        <f>D101+F101+L101+N101+H101+J101+P101+R101+T101+V101+X101+Z101+AB101+AD101+AF101+AH101</f>
        <v>29</v>
      </c>
      <c r="AJ101" s="16">
        <f>RANK(AL101,$AL$5:$AL$202)</f>
        <v>97</v>
      </c>
      <c r="AK101" s="37"/>
      <c r="AL101" s="37">
        <f t="shared" si="1"/>
        <v>1.02910010011811E+18</v>
      </c>
    </row>
    <row r="102" spans="1:38" ht="16.5">
      <c r="A102" s="39" t="s">
        <v>51</v>
      </c>
      <c r="B102" s="40" t="s">
        <v>64</v>
      </c>
      <c r="C102" s="12">
        <v>96</v>
      </c>
      <c r="D102" s="13">
        <f>HLOOKUP(C102,Sheet3!$A$1:$CX$9,2)</f>
        <v>5</v>
      </c>
      <c r="E102" s="14"/>
      <c r="F102" s="11">
        <f>HLOOKUP(E102,Sheet3!$A$1:$CX$9,3)</f>
        <v>0</v>
      </c>
      <c r="G102" s="12">
        <v>77</v>
      </c>
      <c r="H102" s="13">
        <f>HLOOKUP(G102,Sheet3!$A$1:$CX$9,2)</f>
        <v>24</v>
      </c>
      <c r="I102" s="14"/>
      <c r="J102" s="11">
        <f>HLOOKUP(I102,Sheet3!$A$1:$CX$9,3)</f>
        <v>0</v>
      </c>
      <c r="K102" s="12"/>
      <c r="L102" s="13">
        <f>HLOOKUP(K102,Sheet3!$A$1:$CX$9,2)</f>
        <v>0</v>
      </c>
      <c r="M102" s="14"/>
      <c r="N102" s="11">
        <f>HLOOKUP(M102,Sheet3!$A$1:$CX$9,3)</f>
        <v>0</v>
      </c>
      <c r="O102" s="12"/>
      <c r="P102" s="13">
        <f>HLOOKUP(O102,Sheet3!$A$1:$CX$9,4)</f>
        <v>0</v>
      </c>
      <c r="Q102" s="14"/>
      <c r="R102" s="11">
        <f>HLOOKUP(Q102,Sheet3!$A$1:$CX$9,5)</f>
        <v>0</v>
      </c>
      <c r="S102" s="12"/>
      <c r="T102" s="13">
        <f>HLOOKUP(S102,Sheet3!$A$1:$CX$9,4)</f>
        <v>0</v>
      </c>
      <c r="U102" s="14"/>
      <c r="V102" s="11">
        <f>HLOOKUP(U102,Sheet3!$A$1:$CX$9,5)</f>
        <v>0</v>
      </c>
      <c r="W102" s="12"/>
      <c r="X102" s="13">
        <f>HLOOKUP(W102,Sheet3!$A$1:$CX$9,6)</f>
        <v>0</v>
      </c>
      <c r="Y102" s="14"/>
      <c r="Z102" s="11">
        <f>HLOOKUP(Y102,Sheet3!$A$1:$CX$9,7)</f>
        <v>0</v>
      </c>
      <c r="AA102" s="15"/>
      <c r="AB102" s="13">
        <f>HLOOKUP(AA102,Sheet3!$A$1:$CX$9,8)</f>
        <v>0</v>
      </c>
      <c r="AC102" s="14"/>
      <c r="AD102" s="11">
        <f>HLOOKUP(AC102,Sheet3!$A$1:$CX$9,9)</f>
        <v>0</v>
      </c>
      <c r="AE102" s="12"/>
      <c r="AF102" s="13">
        <f>HLOOKUP(AE102,Sheet3!$A$1:$CX$9,8)</f>
        <v>0</v>
      </c>
      <c r="AG102" s="14"/>
      <c r="AH102" s="11">
        <f>HLOOKUP(AG102,Sheet3!$A$1:$CX$9,9)</f>
        <v>0</v>
      </c>
      <c r="AI102" s="33">
        <f>D102+F102+L102+N102+H102+J102+P102+R102+T102+V102+X102+Z102+AB102+AD102+AF102+AH102</f>
        <v>29</v>
      </c>
      <c r="AJ102" s="16">
        <f>RANK(AL102,$AL$5:$AL$202)</f>
        <v>98</v>
      </c>
      <c r="AK102" s="37"/>
      <c r="AL102" s="37">
        <f t="shared" si="1"/>
        <v>1.02910010010512E+18</v>
      </c>
    </row>
    <row r="103" spans="1:38" ht="16.5">
      <c r="A103" s="39" t="s">
        <v>169</v>
      </c>
      <c r="B103" s="41" t="s">
        <v>180</v>
      </c>
      <c r="C103" s="12"/>
      <c r="D103" s="13">
        <f>HLOOKUP(C103,Sheet3!$A$1:$CX$9,2)</f>
        <v>0</v>
      </c>
      <c r="E103" s="14"/>
      <c r="F103" s="11">
        <f>HLOOKUP(E103,Sheet3!$A$1:$CX$9,3)</f>
        <v>0</v>
      </c>
      <c r="G103" s="12">
        <v>72</v>
      </c>
      <c r="H103" s="13">
        <f>HLOOKUP(G103,Sheet3!$A$1:$CX$9,2)</f>
        <v>29</v>
      </c>
      <c r="I103" s="14"/>
      <c r="J103" s="11">
        <f>HLOOKUP(I103,Sheet3!$A$1:$CX$9,3)</f>
        <v>0</v>
      </c>
      <c r="K103" s="12"/>
      <c r="L103" s="13">
        <f>HLOOKUP(K103,Sheet3!$A$1:$CX$9,2)</f>
        <v>0</v>
      </c>
      <c r="M103" s="14"/>
      <c r="N103" s="11">
        <f>HLOOKUP(M103,Sheet3!$A$1:$CX$9,3)</f>
        <v>0</v>
      </c>
      <c r="O103" s="12"/>
      <c r="P103" s="13">
        <f>HLOOKUP(O103,Sheet3!$A$1:$CX$9,4)</f>
        <v>0</v>
      </c>
      <c r="Q103" s="14"/>
      <c r="R103" s="11">
        <f>HLOOKUP(Q103,Sheet3!$A$1:$CX$9,5)</f>
        <v>0</v>
      </c>
      <c r="S103" s="12"/>
      <c r="T103" s="13">
        <f>HLOOKUP(S103,Sheet3!$A$1:$CX$9,4)</f>
        <v>0</v>
      </c>
      <c r="U103" s="14"/>
      <c r="V103" s="11">
        <f>HLOOKUP(U103,Sheet3!$A$1:$CX$9,5)</f>
        <v>0</v>
      </c>
      <c r="W103" s="12"/>
      <c r="X103" s="13">
        <f>HLOOKUP(W103,Sheet3!$A$1:$CX$9,6)</f>
        <v>0</v>
      </c>
      <c r="Y103" s="14"/>
      <c r="Z103" s="11">
        <f>HLOOKUP(Y103,Sheet3!$A$1:$CX$9,7)</f>
        <v>0</v>
      </c>
      <c r="AA103" s="15"/>
      <c r="AB103" s="13">
        <f>HLOOKUP(AA103,Sheet3!$A$1:$CX$9,8)</f>
        <v>0</v>
      </c>
      <c r="AC103" s="14"/>
      <c r="AD103" s="11">
        <f>HLOOKUP(AC103,Sheet3!$A$1:$CX$9,9)</f>
        <v>0</v>
      </c>
      <c r="AE103" s="12"/>
      <c r="AF103" s="13">
        <f>HLOOKUP(AE103,Sheet3!$A$1:$CX$9,8)</f>
        <v>0</v>
      </c>
      <c r="AG103" s="14"/>
      <c r="AH103" s="11">
        <f>HLOOKUP(AG103,Sheet3!$A$1:$CX$9,9)</f>
        <v>0</v>
      </c>
      <c r="AI103" s="33">
        <f>D103+F103+L103+N103+H103+J103+P103+R103+T103+V103+X103+Z103+AB103+AD103+AF103+AH103</f>
        <v>29</v>
      </c>
      <c r="AJ103" s="16">
        <f>RANK(AL103,$AL$5:$AL$202)</f>
        <v>99</v>
      </c>
      <c r="AK103" s="37"/>
      <c r="AL103" s="37">
        <f t="shared" si="1"/>
        <v>1.02910010010012E+18</v>
      </c>
    </row>
    <row r="104" spans="1:38" ht="16.5">
      <c r="A104" s="39" t="s">
        <v>151</v>
      </c>
      <c r="B104" s="40" t="s">
        <v>166</v>
      </c>
      <c r="C104" s="12"/>
      <c r="D104" s="13">
        <f>HLOOKUP(C104,Sheet3!$A$1:$CX$9,2)</f>
        <v>0</v>
      </c>
      <c r="E104" s="14"/>
      <c r="F104" s="11">
        <f>HLOOKUP(E104,Sheet3!$A$1:$CX$9,3)</f>
        <v>0</v>
      </c>
      <c r="G104" s="12">
        <v>73</v>
      </c>
      <c r="H104" s="13">
        <f>HLOOKUP(G104,Sheet3!$A$1:$CX$9,2)</f>
        <v>28</v>
      </c>
      <c r="I104" s="14"/>
      <c r="J104" s="11">
        <f>HLOOKUP(I104,Sheet3!$A$1:$CX$9,3)</f>
        <v>0</v>
      </c>
      <c r="K104" s="12"/>
      <c r="L104" s="13">
        <f>HLOOKUP(K104,Sheet3!$A$1:$CX$9,2)</f>
        <v>0</v>
      </c>
      <c r="M104" s="14"/>
      <c r="N104" s="11">
        <f>HLOOKUP(M104,Sheet3!$A$1:$CX$9,3)</f>
        <v>0</v>
      </c>
      <c r="O104" s="12"/>
      <c r="P104" s="13">
        <f>HLOOKUP(O104,Sheet3!$A$1:$CX$9,4)</f>
        <v>0</v>
      </c>
      <c r="Q104" s="14"/>
      <c r="R104" s="11">
        <f>HLOOKUP(Q104,Sheet3!$A$1:$CX$9,5)</f>
        <v>0</v>
      </c>
      <c r="S104" s="12"/>
      <c r="T104" s="13">
        <f>HLOOKUP(S104,Sheet3!$A$1:$CX$9,4)</f>
        <v>0</v>
      </c>
      <c r="U104" s="14"/>
      <c r="V104" s="11">
        <f>HLOOKUP(U104,Sheet3!$A$1:$CX$9,5)</f>
        <v>0</v>
      </c>
      <c r="W104" s="12"/>
      <c r="X104" s="13">
        <f>HLOOKUP(W104,Sheet3!$A$1:$CX$9,6)</f>
        <v>0</v>
      </c>
      <c r="Y104" s="14"/>
      <c r="Z104" s="11">
        <f>HLOOKUP(Y104,Sheet3!$A$1:$CX$9,7)</f>
        <v>0</v>
      </c>
      <c r="AA104" s="15"/>
      <c r="AB104" s="13">
        <f>HLOOKUP(AA104,Sheet3!$A$1:$CX$9,8)</f>
        <v>0</v>
      </c>
      <c r="AC104" s="14"/>
      <c r="AD104" s="11">
        <f>HLOOKUP(AC104,Sheet3!$A$1:$CX$9,9)</f>
        <v>0</v>
      </c>
      <c r="AE104" s="12"/>
      <c r="AF104" s="13">
        <f>HLOOKUP(AE104,Sheet3!$A$1:$CX$9,8)</f>
        <v>0</v>
      </c>
      <c r="AG104" s="14"/>
      <c r="AH104" s="11">
        <f>HLOOKUP(AG104,Sheet3!$A$1:$CX$9,9)</f>
        <v>0</v>
      </c>
      <c r="AI104" s="33">
        <f>D104+F104+L104+N104+H104+J104+P104+R104+T104+V104+X104+Z104+AB104+AD104+AF104+AH104</f>
        <v>28</v>
      </c>
      <c r="AJ104" s="16">
        <f>RANK(AL104,$AL$5:$AL$202)</f>
        <v>100</v>
      </c>
      <c r="AK104" s="37"/>
      <c r="AL104" s="37">
        <f t="shared" si="1"/>
        <v>1.02810010010012E+18</v>
      </c>
    </row>
    <row r="105" spans="1:38" ht="16.5">
      <c r="A105" s="39" t="s">
        <v>133</v>
      </c>
      <c r="B105" s="41" t="s">
        <v>139</v>
      </c>
      <c r="C105" s="12">
        <v>74</v>
      </c>
      <c r="D105" s="13">
        <f>HLOOKUP(C105,Sheet3!$A$1:$CX$9,2)</f>
        <v>27</v>
      </c>
      <c r="E105" s="14"/>
      <c r="F105" s="11">
        <f>HLOOKUP(E105,Sheet3!$A$1:$CX$9,3)</f>
        <v>0</v>
      </c>
      <c r="G105" s="12"/>
      <c r="H105" s="13">
        <f>HLOOKUP(G105,Sheet3!$A$1:$CX$9,2)</f>
        <v>0</v>
      </c>
      <c r="I105" s="14"/>
      <c r="J105" s="11">
        <f>HLOOKUP(I105,Sheet3!$A$1:$CX$9,3)</f>
        <v>0</v>
      </c>
      <c r="K105" s="12"/>
      <c r="L105" s="13">
        <f>HLOOKUP(K105,Sheet3!$A$1:$CX$9,2)</f>
        <v>0</v>
      </c>
      <c r="M105" s="14"/>
      <c r="N105" s="11">
        <f>HLOOKUP(M105,Sheet3!$A$1:$CX$9,3)</f>
        <v>0</v>
      </c>
      <c r="O105" s="12"/>
      <c r="P105" s="13">
        <f>HLOOKUP(O105,Sheet3!$A$1:$CX$9,4)</f>
        <v>0</v>
      </c>
      <c r="Q105" s="14"/>
      <c r="R105" s="11">
        <f>HLOOKUP(Q105,Sheet3!$A$1:$CX$9,5)</f>
        <v>0</v>
      </c>
      <c r="S105" s="12"/>
      <c r="T105" s="13">
        <f>HLOOKUP(S105,Sheet3!$A$1:$CX$9,4)</f>
        <v>0</v>
      </c>
      <c r="U105" s="14"/>
      <c r="V105" s="11">
        <f>HLOOKUP(U105,Sheet3!$A$1:$CX$9,5)</f>
        <v>0</v>
      </c>
      <c r="W105" s="12"/>
      <c r="X105" s="13">
        <f>HLOOKUP(W105,Sheet3!$A$1:$CX$9,6)</f>
        <v>0</v>
      </c>
      <c r="Y105" s="14"/>
      <c r="Z105" s="11">
        <f>HLOOKUP(Y105,Sheet3!$A$1:$CX$9,7)</f>
        <v>0</v>
      </c>
      <c r="AA105" s="15"/>
      <c r="AB105" s="13">
        <f>HLOOKUP(AA105,Sheet3!$A$1:$CX$9,8)</f>
        <v>0</v>
      </c>
      <c r="AC105" s="14"/>
      <c r="AD105" s="11">
        <f>HLOOKUP(AC105,Sheet3!$A$1:$CX$9,9)</f>
        <v>0</v>
      </c>
      <c r="AE105" s="12"/>
      <c r="AF105" s="13">
        <f>HLOOKUP(AE105,Sheet3!$A$1:$CX$9,8)</f>
        <v>0</v>
      </c>
      <c r="AG105" s="14"/>
      <c r="AH105" s="11">
        <f>HLOOKUP(AG105,Sheet3!$A$1:$CX$9,9)</f>
        <v>0</v>
      </c>
      <c r="AI105" s="33">
        <f>D105+F105+L105+N105+H105+J105+P105+R105+T105+V105+X105+Z105+AB105+AD105+AF105+AH105</f>
        <v>27</v>
      </c>
      <c r="AJ105" s="16">
        <f>RANK(AL105,$AL$5:$AL$202)</f>
        <v>101</v>
      </c>
      <c r="AK105" s="37"/>
      <c r="AL105" s="37">
        <f t="shared" si="1"/>
        <v>1.0271001001271E+18</v>
      </c>
    </row>
    <row r="106" spans="1:38" ht="16.5">
      <c r="A106" s="39" t="s">
        <v>117</v>
      </c>
      <c r="B106" s="40" t="s">
        <v>231</v>
      </c>
      <c r="C106" s="12">
        <v>76</v>
      </c>
      <c r="D106" s="13">
        <f>HLOOKUP(C106,Sheet3!$A$1:$CX$9,2)</f>
        <v>25</v>
      </c>
      <c r="E106" s="14"/>
      <c r="F106" s="11">
        <f>HLOOKUP(E106,Sheet3!$A$1:$CX$9,3)</f>
        <v>0</v>
      </c>
      <c r="G106" s="12"/>
      <c r="H106" s="13">
        <f>HLOOKUP(G106,Sheet3!$A$1:$CX$9,2)</f>
        <v>0</v>
      </c>
      <c r="I106" s="14"/>
      <c r="J106" s="11">
        <f>HLOOKUP(I106,Sheet3!$A$1:$CX$9,3)</f>
        <v>0</v>
      </c>
      <c r="K106" s="12"/>
      <c r="L106" s="13">
        <f>HLOOKUP(K106,Sheet3!$A$1:$CX$9,2)</f>
        <v>0</v>
      </c>
      <c r="M106" s="14"/>
      <c r="N106" s="11">
        <f>HLOOKUP(M106,Sheet3!$A$1:$CX$9,3)</f>
        <v>0</v>
      </c>
      <c r="O106" s="12"/>
      <c r="P106" s="13">
        <f>HLOOKUP(O106,Sheet3!$A$1:$CX$9,4)</f>
        <v>0</v>
      </c>
      <c r="Q106" s="14"/>
      <c r="R106" s="11">
        <f>HLOOKUP(Q106,Sheet3!$A$1:$CX$9,5)</f>
        <v>0</v>
      </c>
      <c r="S106" s="12"/>
      <c r="T106" s="13">
        <f>HLOOKUP(S106,Sheet3!$A$1:$CX$9,4)</f>
        <v>0</v>
      </c>
      <c r="U106" s="14"/>
      <c r="V106" s="11">
        <f>HLOOKUP(U106,Sheet3!$A$1:$CX$9,5)</f>
        <v>0</v>
      </c>
      <c r="W106" s="12"/>
      <c r="X106" s="13">
        <f>HLOOKUP(W106,Sheet3!$A$1:$CX$9,6)</f>
        <v>0</v>
      </c>
      <c r="Y106" s="14"/>
      <c r="Z106" s="11">
        <f>HLOOKUP(Y106,Sheet3!$A$1:$CX$9,7)</f>
        <v>0</v>
      </c>
      <c r="AA106" s="15"/>
      <c r="AB106" s="13">
        <f>HLOOKUP(AA106,Sheet3!$A$1:$CX$9,8)</f>
        <v>0</v>
      </c>
      <c r="AC106" s="14"/>
      <c r="AD106" s="11">
        <f>HLOOKUP(AC106,Sheet3!$A$1:$CX$9,9)</f>
        <v>0</v>
      </c>
      <c r="AE106" s="12"/>
      <c r="AF106" s="13">
        <f>HLOOKUP(AE106,Sheet3!$A$1:$CX$9,8)</f>
        <v>0</v>
      </c>
      <c r="AG106" s="14"/>
      <c r="AH106" s="11">
        <f>HLOOKUP(AG106,Sheet3!$A$1:$CX$9,9)</f>
        <v>0</v>
      </c>
      <c r="AI106" s="33">
        <f>D106+F106+L106+N106+H106+J106+P106+R106+T106+V106+X106+Z106+AB106+AD106+AF106+AH106</f>
        <v>25</v>
      </c>
      <c r="AJ106" s="16">
        <f>RANK(AL106,$AL$5:$AL$202)</f>
        <v>102</v>
      </c>
      <c r="AK106" s="37"/>
      <c r="AL106" s="37">
        <f t="shared" si="1"/>
        <v>1.0251001001251E+18</v>
      </c>
    </row>
    <row r="107" spans="1:38" ht="16.5">
      <c r="A107" s="39" t="s">
        <v>214</v>
      </c>
      <c r="B107" s="41" t="s">
        <v>220</v>
      </c>
      <c r="C107" s="12">
        <v>77</v>
      </c>
      <c r="D107" s="13">
        <f>HLOOKUP(C107,Sheet3!$A$1:$CX$9,2)</f>
        <v>24</v>
      </c>
      <c r="E107" s="14"/>
      <c r="F107" s="11">
        <f>HLOOKUP(E107,Sheet3!$A$1:$CX$9,3)</f>
        <v>0</v>
      </c>
      <c r="G107" s="12"/>
      <c r="H107" s="13">
        <f>HLOOKUP(G107,Sheet3!$A$1:$CX$9,2)</f>
        <v>0</v>
      </c>
      <c r="I107" s="14"/>
      <c r="J107" s="11">
        <f>HLOOKUP(I107,Sheet3!$A$1:$CX$9,3)</f>
        <v>0</v>
      </c>
      <c r="K107" s="12"/>
      <c r="L107" s="13">
        <f>HLOOKUP(K107,Sheet3!$A$1:$CX$9,2)</f>
        <v>0</v>
      </c>
      <c r="M107" s="14"/>
      <c r="N107" s="11">
        <f>HLOOKUP(M107,Sheet3!$A$1:$CX$9,3)</f>
        <v>0</v>
      </c>
      <c r="O107" s="12"/>
      <c r="P107" s="13">
        <f>HLOOKUP(O107,Sheet3!$A$1:$CX$9,4)</f>
        <v>0</v>
      </c>
      <c r="Q107" s="14"/>
      <c r="R107" s="11">
        <f>HLOOKUP(Q107,Sheet3!$A$1:$CX$9,5)</f>
        <v>0</v>
      </c>
      <c r="S107" s="12"/>
      <c r="T107" s="13">
        <f>HLOOKUP(S107,Sheet3!$A$1:$CX$9,4)</f>
        <v>0</v>
      </c>
      <c r="U107" s="14"/>
      <c r="V107" s="11">
        <f>HLOOKUP(U107,Sheet3!$A$1:$CX$9,5)</f>
        <v>0</v>
      </c>
      <c r="W107" s="12"/>
      <c r="X107" s="13">
        <f>HLOOKUP(W107,Sheet3!$A$1:$CX$9,6)</f>
        <v>0</v>
      </c>
      <c r="Y107" s="14"/>
      <c r="Z107" s="11">
        <f>HLOOKUP(Y107,Sheet3!$A$1:$CX$9,7)</f>
        <v>0</v>
      </c>
      <c r="AA107" s="15"/>
      <c r="AB107" s="13">
        <f>HLOOKUP(AA107,Sheet3!$A$1:$CX$9,8)</f>
        <v>0</v>
      </c>
      <c r="AC107" s="14"/>
      <c r="AD107" s="11">
        <f>HLOOKUP(AC107,Sheet3!$A$1:$CX$9,9)</f>
        <v>0</v>
      </c>
      <c r="AE107" s="12"/>
      <c r="AF107" s="13">
        <f>HLOOKUP(AE107,Sheet3!$A$1:$CX$9,8)</f>
        <v>0</v>
      </c>
      <c r="AG107" s="14"/>
      <c r="AH107" s="11">
        <f>HLOOKUP(AG107,Sheet3!$A$1:$CX$9,9)</f>
        <v>0</v>
      </c>
      <c r="AI107" s="33">
        <f>D107+F107+L107+N107+H107+J107+P107+R107+T107+V107+X107+Z107+AB107+AD107+AF107+AH107</f>
        <v>24</v>
      </c>
      <c r="AJ107" s="16">
        <f>RANK(AL107,$AL$5:$AL$202)</f>
        <v>103</v>
      </c>
      <c r="AK107" s="37"/>
      <c r="AL107" s="37">
        <f t="shared" si="1"/>
        <v>1.0241001001241E+18</v>
      </c>
    </row>
    <row r="108" spans="1:38" ht="16.5">
      <c r="A108" s="39" t="s">
        <v>106</v>
      </c>
      <c r="B108" s="40" t="s">
        <v>107</v>
      </c>
      <c r="C108" s="12">
        <v>77</v>
      </c>
      <c r="D108" s="13">
        <f>HLOOKUP(C108,Sheet3!$A$1:$CX$9,2)</f>
        <v>24</v>
      </c>
      <c r="E108" s="14"/>
      <c r="F108" s="11">
        <f>HLOOKUP(E108,Sheet3!$A$1:$CX$9,3)</f>
        <v>0</v>
      </c>
      <c r="G108" s="12"/>
      <c r="H108" s="13">
        <f>HLOOKUP(G108,Sheet3!$A$1:$CX$9,2)</f>
        <v>0</v>
      </c>
      <c r="I108" s="14"/>
      <c r="J108" s="11">
        <f>HLOOKUP(I108,Sheet3!$A$1:$CX$9,3)</f>
        <v>0</v>
      </c>
      <c r="K108" s="12"/>
      <c r="L108" s="13">
        <f>HLOOKUP(K108,Sheet3!$A$1:$CX$9,2)</f>
        <v>0</v>
      </c>
      <c r="M108" s="14"/>
      <c r="N108" s="11">
        <f>HLOOKUP(M108,Sheet3!$A$1:$CX$9,3)</f>
        <v>0</v>
      </c>
      <c r="O108" s="12"/>
      <c r="P108" s="13">
        <f>HLOOKUP(O108,Sheet3!$A$1:$CX$9,4)</f>
        <v>0</v>
      </c>
      <c r="Q108" s="14"/>
      <c r="R108" s="11">
        <f>HLOOKUP(Q108,Sheet3!$A$1:$CX$9,5)</f>
        <v>0</v>
      </c>
      <c r="S108" s="12"/>
      <c r="T108" s="13">
        <f>HLOOKUP(S108,Sheet3!$A$1:$CX$9,4)</f>
        <v>0</v>
      </c>
      <c r="U108" s="14"/>
      <c r="V108" s="11">
        <f>HLOOKUP(U108,Sheet3!$A$1:$CX$9,5)</f>
        <v>0</v>
      </c>
      <c r="W108" s="12"/>
      <c r="X108" s="13">
        <f>HLOOKUP(W108,Sheet3!$A$1:$CX$9,6)</f>
        <v>0</v>
      </c>
      <c r="Y108" s="14"/>
      <c r="Z108" s="11">
        <f>HLOOKUP(Y108,Sheet3!$A$1:$CX$9,7)</f>
        <v>0</v>
      </c>
      <c r="AA108" s="15"/>
      <c r="AB108" s="13">
        <f>HLOOKUP(AA108,Sheet3!$A$1:$CX$9,8)</f>
        <v>0</v>
      </c>
      <c r="AC108" s="14"/>
      <c r="AD108" s="11">
        <f>HLOOKUP(AC108,Sheet3!$A$1:$CX$9,9)</f>
        <v>0</v>
      </c>
      <c r="AE108" s="12"/>
      <c r="AF108" s="13">
        <f>HLOOKUP(AE108,Sheet3!$A$1:$CX$9,8)</f>
        <v>0</v>
      </c>
      <c r="AG108" s="14"/>
      <c r="AH108" s="11">
        <f>HLOOKUP(AG108,Sheet3!$A$1:$CX$9,9)</f>
        <v>0</v>
      </c>
      <c r="AI108" s="33">
        <f>D108+F108+L108+N108+H108+J108+P108+R108+T108+V108+X108+Z108+AB108+AD108+AF108+AH108</f>
        <v>24</v>
      </c>
      <c r="AJ108" s="16">
        <f>RANK(AL108,$AL$5:$AL$202)</f>
        <v>103</v>
      </c>
      <c r="AK108" s="37"/>
      <c r="AL108" s="37">
        <f t="shared" si="1"/>
        <v>1.0241001001241E+18</v>
      </c>
    </row>
    <row r="109" spans="1:38" ht="16.5">
      <c r="A109" s="39" t="s">
        <v>93</v>
      </c>
      <c r="B109" s="41" t="s">
        <v>98</v>
      </c>
      <c r="C109" s="12">
        <v>77</v>
      </c>
      <c r="D109" s="13">
        <f>HLOOKUP(C109,Sheet3!$A$1:$CX$9,2)</f>
        <v>24</v>
      </c>
      <c r="E109" s="14"/>
      <c r="F109" s="11">
        <f>HLOOKUP(E109,Sheet3!$A$1:$CX$9,3)</f>
        <v>0</v>
      </c>
      <c r="G109" s="12"/>
      <c r="H109" s="13">
        <f>HLOOKUP(G109,Sheet3!$A$1:$CX$9,2)</f>
        <v>0</v>
      </c>
      <c r="I109" s="14"/>
      <c r="J109" s="11">
        <f>HLOOKUP(I109,Sheet3!$A$1:$CX$9,3)</f>
        <v>0</v>
      </c>
      <c r="K109" s="12"/>
      <c r="L109" s="13">
        <f>HLOOKUP(K109,Sheet3!$A$1:$CX$9,2)</f>
        <v>0</v>
      </c>
      <c r="M109" s="14"/>
      <c r="N109" s="11">
        <f>HLOOKUP(M109,Sheet3!$A$1:$CX$9,3)</f>
        <v>0</v>
      </c>
      <c r="O109" s="12"/>
      <c r="P109" s="13">
        <f>HLOOKUP(O109,Sheet3!$A$1:$CX$9,4)</f>
        <v>0</v>
      </c>
      <c r="Q109" s="14"/>
      <c r="R109" s="11">
        <f>HLOOKUP(Q109,Sheet3!$A$1:$CX$9,5)</f>
        <v>0</v>
      </c>
      <c r="S109" s="12"/>
      <c r="T109" s="13">
        <f>HLOOKUP(S109,Sheet3!$A$1:$CX$9,4)</f>
        <v>0</v>
      </c>
      <c r="U109" s="14"/>
      <c r="V109" s="11">
        <f>HLOOKUP(U109,Sheet3!$A$1:$CX$9,5)</f>
        <v>0</v>
      </c>
      <c r="W109" s="12"/>
      <c r="X109" s="13">
        <f>HLOOKUP(W109,Sheet3!$A$1:$CX$9,6)</f>
        <v>0</v>
      </c>
      <c r="Y109" s="14"/>
      <c r="Z109" s="11">
        <f>HLOOKUP(Y109,Sheet3!$A$1:$CX$9,7)</f>
        <v>0</v>
      </c>
      <c r="AA109" s="15"/>
      <c r="AB109" s="13">
        <f>HLOOKUP(AA109,Sheet3!$A$1:$CX$9,8)</f>
        <v>0</v>
      </c>
      <c r="AC109" s="14"/>
      <c r="AD109" s="11">
        <f>HLOOKUP(AC109,Sheet3!$A$1:$CX$9,9)</f>
        <v>0</v>
      </c>
      <c r="AE109" s="12"/>
      <c r="AF109" s="13">
        <f>HLOOKUP(AE109,Sheet3!$A$1:$CX$9,8)</f>
        <v>0</v>
      </c>
      <c r="AG109" s="14"/>
      <c r="AH109" s="11">
        <f>HLOOKUP(AG109,Sheet3!$A$1:$CX$9,9)</f>
        <v>0</v>
      </c>
      <c r="AI109" s="33">
        <f>D109+F109+L109+N109+H109+J109+P109+R109+T109+V109+X109+Z109+AB109+AD109+AF109+AH109</f>
        <v>24</v>
      </c>
      <c r="AJ109" s="16">
        <f>RANK(AL109,$AL$5:$AL$202)</f>
        <v>103</v>
      </c>
      <c r="AK109" s="37"/>
      <c r="AL109" s="37">
        <f t="shared" si="1"/>
        <v>1.0241001001241E+18</v>
      </c>
    </row>
    <row r="110" spans="1:38" ht="16.5">
      <c r="A110" s="39" t="s">
        <v>189</v>
      </c>
      <c r="B110" s="40" t="s">
        <v>206</v>
      </c>
      <c r="C110" s="12"/>
      <c r="D110" s="13">
        <f>HLOOKUP(C110,Sheet3!$A$1:$CX$9,2)</f>
        <v>0</v>
      </c>
      <c r="E110" s="14"/>
      <c r="F110" s="11">
        <f>HLOOKUP(E110,Sheet3!$A$1:$CX$9,3)</f>
        <v>0</v>
      </c>
      <c r="G110" s="12">
        <v>80</v>
      </c>
      <c r="H110" s="13">
        <f>HLOOKUP(G110,Sheet3!$A$1:$CX$9,2)</f>
        <v>21</v>
      </c>
      <c r="I110" s="14"/>
      <c r="J110" s="11">
        <f>HLOOKUP(I110,Sheet3!$A$1:$CX$9,3)</f>
        <v>0</v>
      </c>
      <c r="K110" s="12"/>
      <c r="L110" s="13">
        <f>HLOOKUP(K110,Sheet3!$A$1:$CX$9,2)</f>
        <v>0</v>
      </c>
      <c r="M110" s="14"/>
      <c r="N110" s="11">
        <f>HLOOKUP(M110,Sheet3!$A$1:$CX$9,3)</f>
        <v>0</v>
      </c>
      <c r="O110" s="12"/>
      <c r="P110" s="13">
        <f>HLOOKUP(O110,Sheet3!$A$1:$CX$9,4)</f>
        <v>0</v>
      </c>
      <c r="Q110" s="14"/>
      <c r="R110" s="11">
        <f>HLOOKUP(Q110,Sheet3!$A$1:$CX$9,5)</f>
        <v>0</v>
      </c>
      <c r="S110" s="12"/>
      <c r="T110" s="13">
        <f>HLOOKUP(S110,Sheet3!$A$1:$CX$9,4)</f>
        <v>0</v>
      </c>
      <c r="U110" s="14"/>
      <c r="V110" s="11">
        <f>HLOOKUP(U110,Sheet3!$A$1:$CX$9,5)</f>
        <v>0</v>
      </c>
      <c r="W110" s="12"/>
      <c r="X110" s="13">
        <f>HLOOKUP(W110,Sheet3!$A$1:$CX$9,6)</f>
        <v>0</v>
      </c>
      <c r="Y110" s="14"/>
      <c r="Z110" s="11">
        <f>HLOOKUP(Y110,Sheet3!$A$1:$CX$9,7)</f>
        <v>0</v>
      </c>
      <c r="AA110" s="15"/>
      <c r="AB110" s="13">
        <f>HLOOKUP(AA110,Sheet3!$A$1:$CX$9,8)</f>
        <v>0</v>
      </c>
      <c r="AC110" s="14"/>
      <c r="AD110" s="11">
        <f>HLOOKUP(AC110,Sheet3!$A$1:$CX$9,9)</f>
        <v>0</v>
      </c>
      <c r="AE110" s="12"/>
      <c r="AF110" s="13">
        <f>HLOOKUP(AE110,Sheet3!$A$1:$CX$9,8)</f>
        <v>0</v>
      </c>
      <c r="AG110" s="14"/>
      <c r="AH110" s="11">
        <f>HLOOKUP(AG110,Sheet3!$A$1:$CX$9,9)</f>
        <v>0</v>
      </c>
      <c r="AI110" s="33">
        <f>D110+F110+L110+N110+H110+J110+P110+R110+T110+V110+X110+Z110+AB110+AD110+AF110+AH110</f>
        <v>21</v>
      </c>
      <c r="AJ110" s="16">
        <f>RANK(AL110,$AL$5:$AL$202)</f>
        <v>106</v>
      </c>
      <c r="AK110" s="37"/>
      <c r="AL110" s="37">
        <f t="shared" si="1"/>
        <v>1.02110010010012E+18</v>
      </c>
    </row>
    <row r="111" spans="1:38" ht="16.5">
      <c r="A111" s="39" t="s">
        <v>86</v>
      </c>
      <c r="B111" s="41" t="s">
        <v>87</v>
      </c>
      <c r="C111" s="12">
        <v>93</v>
      </c>
      <c r="D111" s="13">
        <f>HLOOKUP(C111,Sheet3!$A$1:$CX$9,2)</f>
        <v>8</v>
      </c>
      <c r="E111" s="14"/>
      <c r="F111" s="11">
        <f>HLOOKUP(E111,Sheet3!$A$1:$CX$9,3)</f>
        <v>0</v>
      </c>
      <c r="G111" s="12">
        <v>89</v>
      </c>
      <c r="H111" s="13">
        <f>HLOOKUP(G111,Sheet3!$A$1:$CX$9,2)</f>
        <v>12</v>
      </c>
      <c r="I111" s="14"/>
      <c r="J111" s="11">
        <f>HLOOKUP(I111,Sheet3!$A$1:$CX$9,3)</f>
        <v>0</v>
      </c>
      <c r="K111" s="12"/>
      <c r="L111" s="13">
        <f>HLOOKUP(K111,Sheet3!$A$1:$CX$9,2)</f>
        <v>0</v>
      </c>
      <c r="M111" s="14"/>
      <c r="N111" s="11">
        <f>HLOOKUP(M111,Sheet3!$A$1:$CX$9,3)</f>
        <v>0</v>
      </c>
      <c r="O111" s="12"/>
      <c r="P111" s="13">
        <f>HLOOKUP(O111,Sheet3!$A$1:$CX$9,4)</f>
        <v>0</v>
      </c>
      <c r="Q111" s="14"/>
      <c r="R111" s="11">
        <f>HLOOKUP(Q111,Sheet3!$A$1:$CX$9,5)</f>
        <v>0</v>
      </c>
      <c r="S111" s="12"/>
      <c r="T111" s="13">
        <f>HLOOKUP(S111,Sheet3!$A$1:$CX$9,4)</f>
        <v>0</v>
      </c>
      <c r="U111" s="14"/>
      <c r="V111" s="11">
        <f>HLOOKUP(U111,Sheet3!$A$1:$CX$9,5)</f>
        <v>0</v>
      </c>
      <c r="W111" s="12"/>
      <c r="X111" s="13">
        <f>HLOOKUP(W111,Sheet3!$A$1:$CX$9,6)</f>
        <v>0</v>
      </c>
      <c r="Y111" s="14"/>
      <c r="Z111" s="11">
        <f>HLOOKUP(Y111,Sheet3!$A$1:$CX$9,7)</f>
        <v>0</v>
      </c>
      <c r="AA111" s="15"/>
      <c r="AB111" s="13">
        <f>HLOOKUP(AA111,Sheet3!$A$1:$CX$9,8)</f>
        <v>0</v>
      </c>
      <c r="AC111" s="14"/>
      <c r="AD111" s="11">
        <f>HLOOKUP(AC111,Sheet3!$A$1:$CX$9,9)</f>
        <v>0</v>
      </c>
      <c r="AE111" s="12"/>
      <c r="AF111" s="13">
        <f>HLOOKUP(AE111,Sheet3!$A$1:$CX$9,8)</f>
        <v>0</v>
      </c>
      <c r="AG111" s="14"/>
      <c r="AH111" s="11">
        <f>HLOOKUP(AG111,Sheet3!$A$1:$CX$9,9)</f>
        <v>0</v>
      </c>
      <c r="AI111" s="33">
        <f>D111+F111+L111+N111+H111+J111+P111+R111+T111+V111+X111+Z111+AB111+AD111+AF111+AH111</f>
        <v>20</v>
      </c>
      <c r="AJ111" s="16">
        <f>RANK(AL111,$AL$5:$AL$202)</f>
        <v>107</v>
      </c>
      <c r="AK111" s="37"/>
      <c r="AL111" s="37">
        <f t="shared" si="1"/>
        <v>1.02010010010811E+18</v>
      </c>
    </row>
    <row r="112" spans="1:38" ht="16.5">
      <c r="A112" s="39" t="s">
        <v>191</v>
      </c>
      <c r="B112" s="40" t="s">
        <v>192</v>
      </c>
      <c r="C112" s="12"/>
      <c r="D112" s="13">
        <f>HLOOKUP(C112,Sheet3!$A$1:$CX$9,2)</f>
        <v>0</v>
      </c>
      <c r="E112" s="14"/>
      <c r="F112" s="11">
        <f>HLOOKUP(E112,Sheet3!$A$1:$CX$9,3)</f>
        <v>0</v>
      </c>
      <c r="G112" s="12">
        <v>81</v>
      </c>
      <c r="H112" s="13">
        <f>HLOOKUP(G112,Sheet3!$A$1:$CX$9,2)</f>
        <v>20</v>
      </c>
      <c r="I112" s="14"/>
      <c r="J112" s="11">
        <f>HLOOKUP(I112,Sheet3!$A$1:$CX$9,3)</f>
        <v>0</v>
      </c>
      <c r="K112" s="12"/>
      <c r="L112" s="13">
        <f>HLOOKUP(K112,Sheet3!$A$1:$CX$9,2)</f>
        <v>0</v>
      </c>
      <c r="M112" s="14"/>
      <c r="N112" s="11">
        <f>HLOOKUP(M112,Sheet3!$A$1:$CX$9,3)</f>
        <v>0</v>
      </c>
      <c r="O112" s="12"/>
      <c r="P112" s="13">
        <f>HLOOKUP(O112,Sheet3!$A$1:$CX$9,4)</f>
        <v>0</v>
      </c>
      <c r="Q112" s="14"/>
      <c r="R112" s="11">
        <f>HLOOKUP(Q112,Sheet3!$A$1:$CX$9,5)</f>
        <v>0</v>
      </c>
      <c r="S112" s="12"/>
      <c r="T112" s="13">
        <f>HLOOKUP(S112,Sheet3!$A$1:$CX$9,4)</f>
        <v>0</v>
      </c>
      <c r="U112" s="14"/>
      <c r="V112" s="11">
        <f>HLOOKUP(U112,Sheet3!$A$1:$CX$9,5)</f>
        <v>0</v>
      </c>
      <c r="W112" s="12"/>
      <c r="X112" s="13">
        <f>HLOOKUP(W112,Sheet3!$A$1:$CX$9,6)</f>
        <v>0</v>
      </c>
      <c r="Y112" s="14"/>
      <c r="Z112" s="11">
        <f>HLOOKUP(Y112,Sheet3!$A$1:$CX$9,7)</f>
        <v>0</v>
      </c>
      <c r="AA112" s="15"/>
      <c r="AB112" s="13">
        <f>HLOOKUP(AA112,Sheet3!$A$1:$CX$9,8)</f>
        <v>0</v>
      </c>
      <c r="AC112" s="14"/>
      <c r="AD112" s="11">
        <f>HLOOKUP(AC112,Sheet3!$A$1:$CX$9,9)</f>
        <v>0</v>
      </c>
      <c r="AE112" s="12"/>
      <c r="AF112" s="13">
        <f>HLOOKUP(AE112,Sheet3!$A$1:$CX$9,8)</f>
        <v>0</v>
      </c>
      <c r="AG112" s="14"/>
      <c r="AH112" s="11">
        <f>HLOOKUP(AG112,Sheet3!$A$1:$CX$9,9)</f>
        <v>0</v>
      </c>
      <c r="AI112" s="33">
        <f>D112+F112+L112+N112+H112+J112+P112+R112+T112+V112+X112+Z112+AB112+AD112+AF112+AH112</f>
        <v>20</v>
      </c>
      <c r="AJ112" s="16">
        <f>RANK(AL112,$AL$5:$AL$202)</f>
        <v>108</v>
      </c>
      <c r="AK112" s="37"/>
      <c r="AL112" s="37">
        <f t="shared" si="1"/>
        <v>1.02010010010012E+18</v>
      </c>
    </row>
    <row r="113" spans="1:38" ht="16.5">
      <c r="A113" s="47" t="s">
        <v>403</v>
      </c>
      <c r="B113" s="48" t="s">
        <v>404</v>
      </c>
      <c r="C113" s="12"/>
      <c r="D113" s="13">
        <f>HLOOKUP(C113,Sheet3!$A$1:$CX$9,2)</f>
        <v>0</v>
      </c>
      <c r="E113" s="14"/>
      <c r="F113" s="11">
        <f>HLOOKUP(E113,Sheet3!$A$1:$CX$9,3)</f>
        <v>0</v>
      </c>
      <c r="G113" s="12">
        <v>82</v>
      </c>
      <c r="H113" s="13">
        <f>HLOOKUP(G113,Sheet3!$A$1:$CX$9,2)</f>
        <v>19</v>
      </c>
      <c r="I113" s="14"/>
      <c r="J113" s="11">
        <f>HLOOKUP(I113,Sheet3!$A$1:$CX$9,3)</f>
        <v>0</v>
      </c>
      <c r="K113" s="12"/>
      <c r="L113" s="13">
        <f>HLOOKUP(K113,Sheet3!$A$1:$CX$9,2)</f>
        <v>0</v>
      </c>
      <c r="M113" s="14"/>
      <c r="N113" s="11">
        <f>HLOOKUP(M113,Sheet3!$A$1:$CX$9,3)</f>
        <v>0</v>
      </c>
      <c r="O113" s="12"/>
      <c r="P113" s="13">
        <f>HLOOKUP(O113,Sheet3!$A$1:$CX$9,4)</f>
        <v>0</v>
      </c>
      <c r="Q113" s="14"/>
      <c r="R113" s="11">
        <f>HLOOKUP(Q113,Sheet3!$A$1:$CX$9,5)</f>
        <v>0</v>
      </c>
      <c r="S113" s="12"/>
      <c r="T113" s="13">
        <f>HLOOKUP(S113,Sheet3!$A$1:$CX$9,4)</f>
        <v>0</v>
      </c>
      <c r="U113" s="14"/>
      <c r="V113" s="11">
        <f>HLOOKUP(U113,Sheet3!$A$1:$CX$9,5)</f>
        <v>0</v>
      </c>
      <c r="W113" s="12"/>
      <c r="X113" s="13">
        <f>HLOOKUP(W113,Sheet3!$A$1:$CX$9,6)</f>
        <v>0</v>
      </c>
      <c r="Y113" s="14"/>
      <c r="Z113" s="11">
        <f>HLOOKUP(Y113,Sheet3!$A$1:$CX$9,7)</f>
        <v>0</v>
      </c>
      <c r="AA113" s="15"/>
      <c r="AB113" s="13">
        <f>HLOOKUP(AA113,Sheet3!$A$1:$CX$9,8)</f>
        <v>0</v>
      </c>
      <c r="AC113" s="14"/>
      <c r="AD113" s="11">
        <f>HLOOKUP(AC113,Sheet3!$A$1:$CX$9,9)</f>
        <v>0</v>
      </c>
      <c r="AE113" s="12"/>
      <c r="AF113" s="13">
        <f>HLOOKUP(AE113,Sheet3!$A$1:$CX$9,8)</f>
        <v>0</v>
      </c>
      <c r="AG113" s="14"/>
      <c r="AH113" s="11">
        <f>HLOOKUP(AG113,Sheet3!$A$1:$CX$9,9)</f>
        <v>0</v>
      </c>
      <c r="AI113" s="33">
        <f>D113+F113+L113+N113+H113+J113+P113+R113+T113+V113+X113+Z113+AB113+AD113+AF113+AH113</f>
        <v>19</v>
      </c>
      <c r="AJ113" s="16">
        <f>RANK(AL113,$AL$5:$AL$202)</f>
        <v>109</v>
      </c>
      <c r="AK113" s="37"/>
      <c r="AL113" s="37">
        <f t="shared" si="1"/>
        <v>1.01910010010011E+18</v>
      </c>
    </row>
    <row r="114" spans="1:38" ht="16.5">
      <c r="A114" s="39" t="s">
        <v>151</v>
      </c>
      <c r="B114" s="40" t="s">
        <v>158</v>
      </c>
      <c r="C114" s="12">
        <v>98</v>
      </c>
      <c r="D114" s="13">
        <f>HLOOKUP(C114,Sheet3!$A$1:$CX$9,2)</f>
        <v>3</v>
      </c>
      <c r="E114" s="14"/>
      <c r="F114" s="11">
        <f>HLOOKUP(E114,Sheet3!$A$1:$CX$9,3)</f>
        <v>0</v>
      </c>
      <c r="G114" s="12">
        <v>87</v>
      </c>
      <c r="H114" s="13">
        <f>HLOOKUP(G114,Sheet3!$A$1:$CX$9,2)</f>
        <v>14</v>
      </c>
      <c r="I114" s="14"/>
      <c r="J114" s="11">
        <f>HLOOKUP(I114,Sheet3!$A$1:$CX$9,3)</f>
        <v>0</v>
      </c>
      <c r="K114" s="12"/>
      <c r="L114" s="13">
        <f>HLOOKUP(K114,Sheet3!$A$1:$CX$9,2)</f>
        <v>0</v>
      </c>
      <c r="M114" s="14"/>
      <c r="N114" s="11">
        <f>HLOOKUP(M114,Sheet3!$A$1:$CX$9,3)</f>
        <v>0</v>
      </c>
      <c r="O114" s="12"/>
      <c r="P114" s="13">
        <f>HLOOKUP(O114,Sheet3!$A$1:$CX$9,4)</f>
        <v>0</v>
      </c>
      <c r="Q114" s="14"/>
      <c r="R114" s="11">
        <f>HLOOKUP(Q114,Sheet3!$A$1:$CX$9,5)</f>
        <v>0</v>
      </c>
      <c r="S114" s="12"/>
      <c r="T114" s="13">
        <f>HLOOKUP(S114,Sheet3!$A$1:$CX$9,4)</f>
        <v>0</v>
      </c>
      <c r="U114" s="14"/>
      <c r="V114" s="11">
        <f>HLOOKUP(U114,Sheet3!$A$1:$CX$9,5)</f>
        <v>0</v>
      </c>
      <c r="W114" s="12"/>
      <c r="X114" s="13">
        <f>HLOOKUP(W114,Sheet3!$A$1:$CX$9,6)</f>
        <v>0</v>
      </c>
      <c r="Y114" s="14"/>
      <c r="Z114" s="11">
        <f>HLOOKUP(Y114,Sheet3!$A$1:$CX$9,7)</f>
        <v>0</v>
      </c>
      <c r="AA114" s="15"/>
      <c r="AB114" s="13">
        <f>HLOOKUP(AA114,Sheet3!$A$1:$CX$9,8)</f>
        <v>0</v>
      </c>
      <c r="AC114" s="14"/>
      <c r="AD114" s="11">
        <f>HLOOKUP(AC114,Sheet3!$A$1:$CX$9,9)</f>
        <v>0</v>
      </c>
      <c r="AE114" s="12"/>
      <c r="AF114" s="13">
        <f>HLOOKUP(AE114,Sheet3!$A$1:$CX$9,8)</f>
        <v>0</v>
      </c>
      <c r="AG114" s="14"/>
      <c r="AH114" s="11">
        <f>HLOOKUP(AG114,Sheet3!$A$1:$CX$9,9)</f>
        <v>0</v>
      </c>
      <c r="AI114" s="33">
        <f>D114+F114+L114+N114+H114+J114+P114+R114+T114+V114+X114+Z114+AB114+AD114+AF114+AH114</f>
        <v>17</v>
      </c>
      <c r="AJ114" s="16">
        <f>RANK(AL114,$AL$5:$AL$202)</f>
        <v>110</v>
      </c>
      <c r="AK114" s="37"/>
      <c r="AL114" s="37">
        <f t="shared" si="1"/>
        <v>1.01710010010311E+18</v>
      </c>
    </row>
    <row r="115" spans="1:38" ht="16.5">
      <c r="A115" s="39" t="s">
        <v>256</v>
      </c>
      <c r="B115" s="41" t="s">
        <v>257</v>
      </c>
      <c r="C115" s="12"/>
      <c r="D115" s="13">
        <f>HLOOKUP(C115,Sheet3!$A$1:$CX$9,2)</f>
        <v>0</v>
      </c>
      <c r="E115" s="14"/>
      <c r="F115" s="11">
        <f>HLOOKUP(E115,Sheet3!$A$1:$CX$9,3)</f>
        <v>0</v>
      </c>
      <c r="G115" s="12">
        <v>84</v>
      </c>
      <c r="H115" s="13">
        <f>HLOOKUP(G115,Sheet3!$A$1:$CX$9,2)</f>
        <v>17</v>
      </c>
      <c r="I115" s="14"/>
      <c r="J115" s="11">
        <f>HLOOKUP(I115,Sheet3!$A$1:$CX$9,3)</f>
        <v>0</v>
      </c>
      <c r="K115" s="12"/>
      <c r="L115" s="13">
        <f>HLOOKUP(K115,Sheet3!$A$1:$CX$9,2)</f>
        <v>0</v>
      </c>
      <c r="M115" s="14"/>
      <c r="N115" s="11">
        <f>HLOOKUP(M115,Sheet3!$A$1:$CX$9,3)</f>
        <v>0</v>
      </c>
      <c r="O115" s="12"/>
      <c r="P115" s="13">
        <f>HLOOKUP(O115,Sheet3!$A$1:$CX$9,4)</f>
        <v>0</v>
      </c>
      <c r="Q115" s="14"/>
      <c r="R115" s="11">
        <f>HLOOKUP(Q115,Sheet3!$A$1:$CX$9,5)</f>
        <v>0</v>
      </c>
      <c r="S115" s="12"/>
      <c r="T115" s="13">
        <f>HLOOKUP(S115,Sheet3!$A$1:$CX$9,4)</f>
        <v>0</v>
      </c>
      <c r="U115" s="14"/>
      <c r="V115" s="11">
        <f>HLOOKUP(U115,Sheet3!$A$1:$CX$9,5)</f>
        <v>0</v>
      </c>
      <c r="W115" s="12"/>
      <c r="X115" s="13">
        <f>HLOOKUP(W115,Sheet3!$A$1:$CX$9,6)</f>
        <v>0</v>
      </c>
      <c r="Y115" s="14"/>
      <c r="Z115" s="11">
        <f>HLOOKUP(Y115,Sheet3!$A$1:$CX$9,7)</f>
        <v>0</v>
      </c>
      <c r="AA115" s="15"/>
      <c r="AB115" s="13">
        <f>HLOOKUP(AA115,Sheet3!$A$1:$CX$9,8)</f>
        <v>0</v>
      </c>
      <c r="AC115" s="14"/>
      <c r="AD115" s="11">
        <f>HLOOKUP(AC115,Sheet3!$A$1:$CX$9,9)</f>
        <v>0</v>
      </c>
      <c r="AE115" s="12"/>
      <c r="AF115" s="13">
        <f>HLOOKUP(AE115,Sheet3!$A$1:$CX$9,8)</f>
        <v>0</v>
      </c>
      <c r="AG115" s="14"/>
      <c r="AH115" s="11">
        <f>HLOOKUP(AG115,Sheet3!$A$1:$CX$9,9)</f>
        <v>0</v>
      </c>
      <c r="AI115" s="33">
        <f>D115+F115+L115+N115+H115+J115+P115+R115+T115+V115+X115+Z115+AB115+AD115+AF115+AH115</f>
        <v>17</v>
      </c>
      <c r="AJ115" s="16">
        <f>RANK(AL115,$AL$5:$AL$202)</f>
        <v>111</v>
      </c>
      <c r="AK115" s="37"/>
      <c r="AL115" s="37">
        <f t="shared" si="1"/>
        <v>1.01710010010011E+18</v>
      </c>
    </row>
    <row r="116" spans="1:38" ht="16.5">
      <c r="A116" s="39" t="s">
        <v>197</v>
      </c>
      <c r="B116" s="40" t="s">
        <v>202</v>
      </c>
      <c r="C116" s="12"/>
      <c r="D116" s="13">
        <f>HLOOKUP(C116,Sheet3!$A$1:$CX$9,2)</f>
        <v>0</v>
      </c>
      <c r="E116" s="14"/>
      <c r="F116" s="11">
        <f>HLOOKUP(E116,Sheet3!$A$1:$CX$9,3)</f>
        <v>0</v>
      </c>
      <c r="G116" s="12">
        <v>85</v>
      </c>
      <c r="H116" s="13">
        <f>HLOOKUP(G116,Sheet3!$A$1:$CX$9,2)</f>
        <v>16</v>
      </c>
      <c r="I116" s="14"/>
      <c r="J116" s="11">
        <f>HLOOKUP(I116,Sheet3!$A$1:$CX$9,3)</f>
        <v>0</v>
      </c>
      <c r="K116" s="12"/>
      <c r="L116" s="13">
        <f>HLOOKUP(K116,Sheet3!$A$1:$CX$9,2)</f>
        <v>0</v>
      </c>
      <c r="M116" s="14"/>
      <c r="N116" s="11">
        <f>HLOOKUP(M116,Sheet3!$A$1:$CX$9,3)</f>
        <v>0</v>
      </c>
      <c r="O116" s="12"/>
      <c r="P116" s="13">
        <f>HLOOKUP(O116,Sheet3!$A$1:$CX$9,4)</f>
        <v>0</v>
      </c>
      <c r="Q116" s="14"/>
      <c r="R116" s="11">
        <f>HLOOKUP(Q116,Sheet3!$A$1:$CX$9,5)</f>
        <v>0</v>
      </c>
      <c r="S116" s="12"/>
      <c r="T116" s="13">
        <f>HLOOKUP(S116,Sheet3!$A$1:$CX$9,4)</f>
        <v>0</v>
      </c>
      <c r="U116" s="14"/>
      <c r="V116" s="11">
        <f>HLOOKUP(U116,Sheet3!$A$1:$CX$9,5)</f>
        <v>0</v>
      </c>
      <c r="W116" s="12"/>
      <c r="X116" s="13">
        <f>HLOOKUP(W116,Sheet3!$A$1:$CX$9,6)</f>
        <v>0</v>
      </c>
      <c r="Y116" s="14"/>
      <c r="Z116" s="11">
        <f>HLOOKUP(Y116,Sheet3!$A$1:$CX$9,7)</f>
        <v>0</v>
      </c>
      <c r="AA116" s="15"/>
      <c r="AB116" s="13">
        <f>HLOOKUP(AA116,Sheet3!$A$1:$CX$9,8)</f>
        <v>0</v>
      </c>
      <c r="AC116" s="14"/>
      <c r="AD116" s="11">
        <f>HLOOKUP(AC116,Sheet3!$A$1:$CX$9,9)</f>
        <v>0</v>
      </c>
      <c r="AE116" s="12"/>
      <c r="AF116" s="13">
        <f>HLOOKUP(AE116,Sheet3!$A$1:$CX$9,8)</f>
        <v>0</v>
      </c>
      <c r="AG116" s="14"/>
      <c r="AH116" s="11">
        <f>HLOOKUP(AG116,Sheet3!$A$1:$CX$9,9)</f>
        <v>0</v>
      </c>
      <c r="AI116" s="33">
        <f>D116+F116+L116+N116+H116+J116+P116+R116+T116+V116+X116+Z116+AB116+AD116+AF116+AH116</f>
        <v>16</v>
      </c>
      <c r="AJ116" s="16">
        <f>RANK(AL116,$AL$5:$AL$202)</f>
        <v>112</v>
      </c>
      <c r="AK116" s="37"/>
      <c r="AL116" s="37">
        <f t="shared" si="1"/>
        <v>1.01610010010011E+18</v>
      </c>
    </row>
    <row r="117" spans="1:38" ht="16.5">
      <c r="A117" s="39" t="s">
        <v>214</v>
      </c>
      <c r="B117" s="41" t="s">
        <v>224</v>
      </c>
      <c r="C117" s="12">
        <v>86</v>
      </c>
      <c r="D117" s="13">
        <f>HLOOKUP(C117,Sheet3!$A$1:$CX$9,2)</f>
        <v>15</v>
      </c>
      <c r="E117" s="14"/>
      <c r="F117" s="11">
        <f>HLOOKUP(E117,Sheet3!$A$1:$CX$9,3)</f>
        <v>0</v>
      </c>
      <c r="G117" s="12"/>
      <c r="H117" s="13">
        <f>HLOOKUP(G117,Sheet3!$A$1:$CX$9,2)</f>
        <v>0</v>
      </c>
      <c r="I117" s="14"/>
      <c r="J117" s="11">
        <f>HLOOKUP(I117,Sheet3!$A$1:$CX$9,3)</f>
        <v>0</v>
      </c>
      <c r="K117" s="12"/>
      <c r="L117" s="13">
        <f>HLOOKUP(K117,Sheet3!$A$1:$CX$9,2)</f>
        <v>0</v>
      </c>
      <c r="M117" s="14"/>
      <c r="N117" s="11">
        <f>HLOOKUP(M117,Sheet3!$A$1:$CX$9,3)</f>
        <v>0</v>
      </c>
      <c r="O117" s="12"/>
      <c r="P117" s="13">
        <f>HLOOKUP(O117,Sheet3!$A$1:$CX$9,4)</f>
        <v>0</v>
      </c>
      <c r="Q117" s="14"/>
      <c r="R117" s="11">
        <f>HLOOKUP(Q117,Sheet3!$A$1:$CX$9,5)</f>
        <v>0</v>
      </c>
      <c r="S117" s="12"/>
      <c r="T117" s="13">
        <f>HLOOKUP(S117,Sheet3!$A$1:$CX$9,4)</f>
        <v>0</v>
      </c>
      <c r="U117" s="14"/>
      <c r="V117" s="11">
        <f>HLOOKUP(U117,Sheet3!$A$1:$CX$9,5)</f>
        <v>0</v>
      </c>
      <c r="W117" s="12"/>
      <c r="X117" s="13">
        <f>HLOOKUP(W117,Sheet3!$A$1:$CX$9,6)</f>
        <v>0</v>
      </c>
      <c r="Y117" s="14"/>
      <c r="Z117" s="11">
        <f>HLOOKUP(Y117,Sheet3!$A$1:$CX$9,7)</f>
        <v>0</v>
      </c>
      <c r="AA117" s="15"/>
      <c r="AB117" s="13">
        <f>HLOOKUP(AA117,Sheet3!$A$1:$CX$9,8)</f>
        <v>0</v>
      </c>
      <c r="AC117" s="14"/>
      <c r="AD117" s="11">
        <f>HLOOKUP(AC117,Sheet3!$A$1:$CX$9,9)</f>
        <v>0</v>
      </c>
      <c r="AE117" s="12"/>
      <c r="AF117" s="13">
        <f>HLOOKUP(AE117,Sheet3!$A$1:$CX$9,8)</f>
        <v>0</v>
      </c>
      <c r="AG117" s="14"/>
      <c r="AH117" s="11">
        <f>HLOOKUP(AG117,Sheet3!$A$1:$CX$9,9)</f>
        <v>0</v>
      </c>
      <c r="AI117" s="33">
        <f>D117+F117+L117+N117+H117+J117+P117+R117+T117+V117+X117+Z117+AB117+AD117+AF117+AH117</f>
        <v>15</v>
      </c>
      <c r="AJ117" s="16">
        <f>RANK(AL117,$AL$5:$AL$202)</f>
        <v>113</v>
      </c>
      <c r="AK117" s="37"/>
      <c r="AL117" s="37">
        <f t="shared" si="1"/>
        <v>1.0151001001151E+18</v>
      </c>
    </row>
    <row r="118" spans="1:38" ht="16.5">
      <c r="A118" s="39" t="s">
        <v>133</v>
      </c>
      <c r="B118" s="40" t="s">
        <v>143</v>
      </c>
      <c r="C118" s="12">
        <v>86</v>
      </c>
      <c r="D118" s="13">
        <f>HLOOKUP(C118,Sheet3!$A$1:$CX$9,2)</f>
        <v>15</v>
      </c>
      <c r="E118" s="14"/>
      <c r="F118" s="11">
        <f>HLOOKUP(E118,Sheet3!$A$1:$CX$9,3)</f>
        <v>0</v>
      </c>
      <c r="G118" s="12"/>
      <c r="H118" s="13">
        <f>HLOOKUP(G118,Sheet3!$A$1:$CX$9,2)</f>
        <v>0</v>
      </c>
      <c r="I118" s="14"/>
      <c r="J118" s="11">
        <f>HLOOKUP(I118,Sheet3!$A$1:$CX$9,3)</f>
        <v>0</v>
      </c>
      <c r="K118" s="12"/>
      <c r="L118" s="13">
        <f>HLOOKUP(K118,Sheet3!$A$1:$CX$9,2)</f>
        <v>0</v>
      </c>
      <c r="M118" s="14"/>
      <c r="N118" s="11">
        <f>HLOOKUP(M118,Sheet3!$A$1:$CX$9,3)</f>
        <v>0</v>
      </c>
      <c r="O118" s="12"/>
      <c r="P118" s="13">
        <f>HLOOKUP(O118,Sheet3!$A$1:$CX$9,4)</f>
        <v>0</v>
      </c>
      <c r="Q118" s="14"/>
      <c r="R118" s="11">
        <f>HLOOKUP(Q118,Sheet3!$A$1:$CX$9,5)</f>
        <v>0</v>
      </c>
      <c r="S118" s="12"/>
      <c r="T118" s="13">
        <f>HLOOKUP(S118,Sheet3!$A$1:$CX$9,4)</f>
        <v>0</v>
      </c>
      <c r="U118" s="14"/>
      <c r="V118" s="11">
        <f>HLOOKUP(U118,Sheet3!$A$1:$CX$9,5)</f>
        <v>0</v>
      </c>
      <c r="W118" s="12"/>
      <c r="X118" s="13">
        <f>HLOOKUP(W118,Sheet3!$A$1:$CX$9,6)</f>
        <v>0</v>
      </c>
      <c r="Y118" s="14"/>
      <c r="Z118" s="11">
        <f>HLOOKUP(Y118,Sheet3!$A$1:$CX$9,7)</f>
        <v>0</v>
      </c>
      <c r="AA118" s="15"/>
      <c r="AB118" s="13">
        <f>HLOOKUP(AA118,Sheet3!$A$1:$CX$9,8)</f>
        <v>0</v>
      </c>
      <c r="AC118" s="14"/>
      <c r="AD118" s="11">
        <f>HLOOKUP(AC118,Sheet3!$A$1:$CX$9,9)</f>
        <v>0</v>
      </c>
      <c r="AE118" s="12"/>
      <c r="AF118" s="13">
        <f>HLOOKUP(AE118,Sheet3!$A$1:$CX$9,8)</f>
        <v>0</v>
      </c>
      <c r="AG118" s="14"/>
      <c r="AH118" s="11">
        <f>HLOOKUP(AG118,Sheet3!$A$1:$CX$9,9)</f>
        <v>0</v>
      </c>
      <c r="AI118" s="33">
        <f>D118+F118+L118+N118+H118+J118+P118+R118+T118+V118+X118+Z118+AB118+AD118+AF118+AH118</f>
        <v>15</v>
      </c>
      <c r="AJ118" s="16">
        <f>RANK(AL118,$AL$5:$AL$202)</f>
        <v>113</v>
      </c>
      <c r="AK118" s="37"/>
      <c r="AL118" s="37">
        <f t="shared" si="1"/>
        <v>1.0151001001151E+18</v>
      </c>
    </row>
    <row r="119" spans="1:38" ht="16.5">
      <c r="A119" s="39" t="s">
        <v>128</v>
      </c>
      <c r="B119" s="41" t="s">
        <v>129</v>
      </c>
      <c r="C119" s="12"/>
      <c r="D119" s="13">
        <f>HLOOKUP(C119,Sheet3!$A$1:$CX$9,2)</f>
        <v>0</v>
      </c>
      <c r="E119" s="14"/>
      <c r="F119" s="11">
        <f>HLOOKUP(E119,Sheet3!$A$1:$CX$9,3)</f>
        <v>0</v>
      </c>
      <c r="G119" s="12">
        <v>86</v>
      </c>
      <c r="H119" s="13">
        <f>HLOOKUP(G119,Sheet3!$A$1:$CX$9,2)</f>
        <v>15</v>
      </c>
      <c r="I119" s="14"/>
      <c r="J119" s="11">
        <f>HLOOKUP(I119,Sheet3!$A$1:$CX$9,3)</f>
        <v>0</v>
      </c>
      <c r="K119" s="12"/>
      <c r="L119" s="13">
        <f>HLOOKUP(K119,Sheet3!$A$1:$CX$9,2)</f>
        <v>0</v>
      </c>
      <c r="M119" s="14"/>
      <c r="N119" s="11">
        <f>HLOOKUP(M119,Sheet3!$A$1:$CX$9,3)</f>
        <v>0</v>
      </c>
      <c r="O119" s="12"/>
      <c r="P119" s="13">
        <f>HLOOKUP(O119,Sheet3!$A$1:$CX$9,4)</f>
        <v>0</v>
      </c>
      <c r="Q119" s="14"/>
      <c r="R119" s="11">
        <f>HLOOKUP(Q119,Sheet3!$A$1:$CX$9,5)</f>
        <v>0</v>
      </c>
      <c r="S119" s="12"/>
      <c r="T119" s="13">
        <f>HLOOKUP(S119,Sheet3!$A$1:$CX$9,4)</f>
        <v>0</v>
      </c>
      <c r="U119" s="14"/>
      <c r="V119" s="11">
        <f>HLOOKUP(U119,Sheet3!$A$1:$CX$9,5)</f>
        <v>0</v>
      </c>
      <c r="W119" s="12"/>
      <c r="X119" s="13">
        <f>HLOOKUP(W119,Sheet3!$A$1:$CX$9,6)</f>
        <v>0</v>
      </c>
      <c r="Y119" s="14"/>
      <c r="Z119" s="11">
        <f>HLOOKUP(Y119,Sheet3!$A$1:$CX$9,7)</f>
        <v>0</v>
      </c>
      <c r="AA119" s="15"/>
      <c r="AB119" s="13">
        <f>HLOOKUP(AA119,Sheet3!$A$1:$CX$9,8)</f>
        <v>0</v>
      </c>
      <c r="AC119" s="14"/>
      <c r="AD119" s="11">
        <f>HLOOKUP(AC119,Sheet3!$A$1:$CX$9,9)</f>
        <v>0</v>
      </c>
      <c r="AE119" s="12"/>
      <c r="AF119" s="13">
        <f>HLOOKUP(AE119,Sheet3!$A$1:$CX$9,8)</f>
        <v>0</v>
      </c>
      <c r="AG119" s="14"/>
      <c r="AH119" s="11">
        <f>HLOOKUP(AG119,Sheet3!$A$1:$CX$9,9)</f>
        <v>0</v>
      </c>
      <c r="AI119" s="33">
        <f>D119+F119+L119+N119+H119+J119+P119+R119+T119+V119+X119+Z119+AB119+AD119+AF119+AH119</f>
        <v>15</v>
      </c>
      <c r="AJ119" s="16">
        <f>RANK(AL119,$AL$5:$AL$202)</f>
        <v>115</v>
      </c>
      <c r="AK119" s="37"/>
      <c r="AL119" s="37">
        <f t="shared" si="1"/>
        <v>1.01510010010011E+18</v>
      </c>
    </row>
    <row r="120" spans="1:38" ht="16.5">
      <c r="A120" s="39" t="s">
        <v>176</v>
      </c>
      <c r="B120" s="40" t="s">
        <v>185</v>
      </c>
      <c r="C120" s="12"/>
      <c r="D120" s="13">
        <f>HLOOKUP(C120,Sheet3!$A$1:$CX$9,2)</f>
        <v>0</v>
      </c>
      <c r="E120" s="14"/>
      <c r="F120" s="11">
        <f>HLOOKUP(E120,Sheet3!$A$1:$CX$9,3)</f>
        <v>0</v>
      </c>
      <c r="G120" s="12">
        <v>88</v>
      </c>
      <c r="H120" s="13">
        <f>HLOOKUP(G120,Sheet3!$A$1:$CX$9,2)</f>
        <v>13</v>
      </c>
      <c r="I120" s="14"/>
      <c r="J120" s="11">
        <f>HLOOKUP(I120,Sheet3!$A$1:$CX$9,3)</f>
        <v>0</v>
      </c>
      <c r="K120" s="12"/>
      <c r="L120" s="13">
        <f>HLOOKUP(K120,Sheet3!$A$1:$CX$9,2)</f>
        <v>0</v>
      </c>
      <c r="M120" s="14"/>
      <c r="N120" s="11">
        <f>HLOOKUP(M120,Sheet3!$A$1:$CX$9,3)</f>
        <v>0</v>
      </c>
      <c r="O120" s="12"/>
      <c r="P120" s="13">
        <f>HLOOKUP(O120,Sheet3!$A$1:$CX$9,4)</f>
        <v>0</v>
      </c>
      <c r="Q120" s="14"/>
      <c r="R120" s="11">
        <f>HLOOKUP(Q120,Sheet3!$A$1:$CX$9,5)</f>
        <v>0</v>
      </c>
      <c r="S120" s="12"/>
      <c r="T120" s="13">
        <f>HLOOKUP(S120,Sheet3!$A$1:$CX$9,4)</f>
        <v>0</v>
      </c>
      <c r="U120" s="14"/>
      <c r="V120" s="11">
        <f>HLOOKUP(U120,Sheet3!$A$1:$CX$9,5)</f>
        <v>0</v>
      </c>
      <c r="W120" s="12"/>
      <c r="X120" s="13">
        <f>HLOOKUP(W120,Sheet3!$A$1:$CX$9,6)</f>
        <v>0</v>
      </c>
      <c r="Y120" s="14"/>
      <c r="Z120" s="11">
        <f>HLOOKUP(Y120,Sheet3!$A$1:$CX$9,7)</f>
        <v>0</v>
      </c>
      <c r="AA120" s="15"/>
      <c r="AB120" s="13">
        <f>HLOOKUP(AA120,Sheet3!$A$1:$CX$9,8)</f>
        <v>0</v>
      </c>
      <c r="AC120" s="14"/>
      <c r="AD120" s="11">
        <f>HLOOKUP(AC120,Sheet3!$A$1:$CX$9,9)</f>
        <v>0</v>
      </c>
      <c r="AE120" s="12"/>
      <c r="AF120" s="13">
        <f>HLOOKUP(AE120,Sheet3!$A$1:$CX$9,8)</f>
        <v>0</v>
      </c>
      <c r="AG120" s="14"/>
      <c r="AH120" s="11">
        <f>HLOOKUP(AG120,Sheet3!$A$1:$CX$9,9)</f>
        <v>0</v>
      </c>
      <c r="AI120" s="33">
        <f>D120+F120+L120+N120+H120+J120+P120+R120+T120+V120+X120+Z120+AB120+AD120+AF120+AH120</f>
        <v>13</v>
      </c>
      <c r="AJ120" s="16">
        <f>RANK(AL120,$AL$5:$AL$202)</f>
        <v>116</v>
      </c>
      <c r="AK120" s="37"/>
      <c r="AL120" s="37">
        <f t="shared" si="1"/>
        <v>1.01310010010011E+18</v>
      </c>
    </row>
    <row r="121" spans="1:38" ht="16.5">
      <c r="A121" s="39" t="s">
        <v>66</v>
      </c>
      <c r="B121" s="41" t="s">
        <v>67</v>
      </c>
      <c r="C121" s="12">
        <v>89</v>
      </c>
      <c r="D121" s="13">
        <f>HLOOKUP(C121,Sheet3!$A$1:$CX$9,2)</f>
        <v>12</v>
      </c>
      <c r="E121" s="14"/>
      <c r="F121" s="11">
        <f>HLOOKUP(E121,Sheet3!$A$1:$CX$9,3)</f>
        <v>0</v>
      </c>
      <c r="G121" s="12"/>
      <c r="H121" s="13">
        <f>HLOOKUP(G121,Sheet3!$A$1:$CX$9,2)</f>
        <v>0</v>
      </c>
      <c r="I121" s="14"/>
      <c r="J121" s="11">
        <f>HLOOKUP(I121,Sheet3!$A$1:$CX$9,3)</f>
        <v>0</v>
      </c>
      <c r="K121" s="12"/>
      <c r="L121" s="13">
        <f>HLOOKUP(K121,Sheet3!$A$1:$CX$9,2)</f>
        <v>0</v>
      </c>
      <c r="M121" s="14"/>
      <c r="N121" s="11">
        <f>HLOOKUP(M121,Sheet3!$A$1:$CX$9,3)</f>
        <v>0</v>
      </c>
      <c r="O121" s="12"/>
      <c r="P121" s="13">
        <f>HLOOKUP(O121,Sheet3!$A$1:$CX$9,4)</f>
        <v>0</v>
      </c>
      <c r="Q121" s="14"/>
      <c r="R121" s="11">
        <f>HLOOKUP(Q121,Sheet3!$A$1:$CX$9,5)</f>
        <v>0</v>
      </c>
      <c r="S121" s="12"/>
      <c r="T121" s="13">
        <f>HLOOKUP(S121,Sheet3!$A$1:$CX$9,4)</f>
        <v>0</v>
      </c>
      <c r="U121" s="14"/>
      <c r="V121" s="11">
        <f>HLOOKUP(U121,Sheet3!$A$1:$CX$9,5)</f>
        <v>0</v>
      </c>
      <c r="W121" s="12"/>
      <c r="X121" s="13">
        <f>HLOOKUP(W121,Sheet3!$A$1:$CX$9,6)</f>
        <v>0</v>
      </c>
      <c r="Y121" s="14"/>
      <c r="Z121" s="11">
        <f>HLOOKUP(Y121,Sheet3!$A$1:$CX$9,7)</f>
        <v>0</v>
      </c>
      <c r="AA121" s="15"/>
      <c r="AB121" s="13">
        <f>HLOOKUP(AA121,Sheet3!$A$1:$CX$9,8)</f>
        <v>0</v>
      </c>
      <c r="AC121" s="14"/>
      <c r="AD121" s="11">
        <f>HLOOKUP(AC121,Sheet3!$A$1:$CX$9,9)</f>
        <v>0</v>
      </c>
      <c r="AE121" s="12"/>
      <c r="AF121" s="13">
        <f>HLOOKUP(AE121,Sheet3!$A$1:$CX$9,8)</f>
        <v>0</v>
      </c>
      <c r="AG121" s="14"/>
      <c r="AH121" s="11">
        <f>HLOOKUP(AG121,Sheet3!$A$1:$CX$9,9)</f>
        <v>0</v>
      </c>
      <c r="AI121" s="33">
        <f>D121+F121+L121+N121+H121+J121+P121+R121+T121+V121+X121+Z121+AB121+AD121+AF121+AH121</f>
        <v>12</v>
      </c>
      <c r="AJ121" s="16">
        <f>RANK(AL121,$AL$5:$AL$202)</f>
        <v>117</v>
      </c>
      <c r="AK121" s="37"/>
      <c r="AL121" s="37">
        <f t="shared" si="1"/>
        <v>1.0121001001121E+18</v>
      </c>
    </row>
    <row r="122" spans="1:38" ht="16.5">
      <c r="A122" s="39" t="s">
        <v>117</v>
      </c>
      <c r="B122" s="40" t="s">
        <v>132</v>
      </c>
      <c r="C122" s="12">
        <v>99</v>
      </c>
      <c r="D122" s="13">
        <f>HLOOKUP(C122,Sheet3!$A$1:$CX$9,2)</f>
        <v>2</v>
      </c>
      <c r="E122" s="14"/>
      <c r="F122" s="11">
        <f>HLOOKUP(E122,Sheet3!$A$1:$CX$9,3)</f>
        <v>0</v>
      </c>
      <c r="G122" s="12">
        <v>91</v>
      </c>
      <c r="H122" s="13">
        <f>HLOOKUP(G122,Sheet3!$A$1:$CX$9,2)</f>
        <v>10</v>
      </c>
      <c r="I122" s="14"/>
      <c r="J122" s="11">
        <f>HLOOKUP(I122,Sheet3!$A$1:$CX$9,3)</f>
        <v>0</v>
      </c>
      <c r="K122" s="12"/>
      <c r="L122" s="13">
        <f>HLOOKUP(K122,Sheet3!$A$1:$CX$9,2)</f>
        <v>0</v>
      </c>
      <c r="M122" s="14"/>
      <c r="N122" s="11">
        <f>HLOOKUP(M122,Sheet3!$A$1:$CX$9,3)</f>
        <v>0</v>
      </c>
      <c r="O122" s="12"/>
      <c r="P122" s="13">
        <f>HLOOKUP(O122,Sheet3!$A$1:$CX$9,4)</f>
        <v>0</v>
      </c>
      <c r="Q122" s="14"/>
      <c r="R122" s="11">
        <f>HLOOKUP(Q122,Sheet3!$A$1:$CX$9,5)</f>
        <v>0</v>
      </c>
      <c r="S122" s="12"/>
      <c r="T122" s="13">
        <f>HLOOKUP(S122,Sheet3!$A$1:$CX$9,4)</f>
        <v>0</v>
      </c>
      <c r="U122" s="14"/>
      <c r="V122" s="11">
        <f>HLOOKUP(U122,Sheet3!$A$1:$CX$9,5)</f>
        <v>0</v>
      </c>
      <c r="W122" s="12"/>
      <c r="X122" s="13">
        <f>HLOOKUP(W122,Sheet3!$A$1:$CX$9,6)</f>
        <v>0</v>
      </c>
      <c r="Y122" s="14"/>
      <c r="Z122" s="11">
        <f>HLOOKUP(Y122,Sheet3!$A$1:$CX$9,7)</f>
        <v>0</v>
      </c>
      <c r="AA122" s="15"/>
      <c r="AB122" s="13">
        <f>HLOOKUP(AA122,Sheet3!$A$1:$CX$9,8)</f>
        <v>0</v>
      </c>
      <c r="AC122" s="14"/>
      <c r="AD122" s="11">
        <f>HLOOKUP(AC122,Sheet3!$A$1:$CX$9,9)</f>
        <v>0</v>
      </c>
      <c r="AE122" s="12"/>
      <c r="AF122" s="13">
        <f>HLOOKUP(AE122,Sheet3!$A$1:$CX$9,8)</f>
        <v>0</v>
      </c>
      <c r="AG122" s="14"/>
      <c r="AH122" s="11">
        <f>HLOOKUP(AG122,Sheet3!$A$1:$CX$9,9)</f>
        <v>0</v>
      </c>
      <c r="AI122" s="33">
        <f>D122+F122+L122+N122+H122+J122+P122+R122+T122+V122+X122+Z122+AB122+AD122+AF122+AH122</f>
        <v>12</v>
      </c>
      <c r="AJ122" s="16">
        <f>RANK(AL122,$AL$5:$AL$202)</f>
        <v>118</v>
      </c>
      <c r="AK122" s="37"/>
      <c r="AL122" s="37">
        <f t="shared" si="1"/>
        <v>1.01210010010211E+18</v>
      </c>
    </row>
    <row r="123" spans="1:38" ht="16.5">
      <c r="A123" s="39" t="s">
        <v>214</v>
      </c>
      <c r="B123" s="41" t="s">
        <v>215</v>
      </c>
      <c r="C123" s="12">
        <v>92</v>
      </c>
      <c r="D123" s="13">
        <f>HLOOKUP(C123,Sheet3!$A$1:$CX$9,2)</f>
        <v>9</v>
      </c>
      <c r="E123" s="14"/>
      <c r="F123" s="11">
        <f>HLOOKUP(E123,Sheet3!$A$1:$CX$9,3)</f>
        <v>0</v>
      </c>
      <c r="G123" s="12"/>
      <c r="H123" s="13">
        <f>HLOOKUP(G123,Sheet3!$A$1:$CX$9,2)</f>
        <v>0</v>
      </c>
      <c r="I123" s="14"/>
      <c r="J123" s="11">
        <f>HLOOKUP(I123,Sheet3!$A$1:$CX$9,3)</f>
        <v>0</v>
      </c>
      <c r="K123" s="12"/>
      <c r="L123" s="13">
        <f>HLOOKUP(K123,Sheet3!$A$1:$CX$9,2)</f>
        <v>0</v>
      </c>
      <c r="M123" s="14"/>
      <c r="N123" s="11">
        <f>HLOOKUP(M123,Sheet3!$A$1:$CX$9,3)</f>
        <v>0</v>
      </c>
      <c r="O123" s="12"/>
      <c r="P123" s="13">
        <f>HLOOKUP(O123,Sheet3!$A$1:$CX$9,4)</f>
        <v>0</v>
      </c>
      <c r="Q123" s="14"/>
      <c r="R123" s="11">
        <f>HLOOKUP(Q123,Sheet3!$A$1:$CX$9,5)</f>
        <v>0</v>
      </c>
      <c r="S123" s="12"/>
      <c r="T123" s="13">
        <f>HLOOKUP(S123,Sheet3!$A$1:$CX$9,4)</f>
        <v>0</v>
      </c>
      <c r="U123" s="14"/>
      <c r="V123" s="11">
        <f>HLOOKUP(U123,Sheet3!$A$1:$CX$9,5)</f>
        <v>0</v>
      </c>
      <c r="W123" s="12"/>
      <c r="X123" s="13">
        <f>HLOOKUP(W123,Sheet3!$A$1:$CX$9,6)</f>
        <v>0</v>
      </c>
      <c r="Y123" s="14"/>
      <c r="Z123" s="11">
        <f>HLOOKUP(Y123,Sheet3!$A$1:$CX$9,7)</f>
        <v>0</v>
      </c>
      <c r="AA123" s="15"/>
      <c r="AB123" s="13">
        <f>HLOOKUP(AA123,Sheet3!$A$1:$CX$9,8)</f>
        <v>0</v>
      </c>
      <c r="AC123" s="14"/>
      <c r="AD123" s="11">
        <f>HLOOKUP(AC123,Sheet3!$A$1:$CX$9,9)</f>
        <v>0</v>
      </c>
      <c r="AE123" s="12"/>
      <c r="AF123" s="13">
        <f>HLOOKUP(AE123,Sheet3!$A$1:$CX$9,8)</f>
        <v>0</v>
      </c>
      <c r="AG123" s="14"/>
      <c r="AH123" s="11">
        <f>HLOOKUP(AG123,Sheet3!$A$1:$CX$9,9)</f>
        <v>0</v>
      </c>
      <c r="AI123" s="33">
        <f>D123+F123+L123+N123+H123+J123+P123+R123+T123+V123+X123+Z123+AB123+AD123+AF123+AH123</f>
        <v>9</v>
      </c>
      <c r="AJ123" s="16">
        <f>RANK(AL123,$AL$5:$AL$202)</f>
        <v>119</v>
      </c>
      <c r="AK123" s="37"/>
      <c r="AL123" s="37">
        <f t="shared" si="1"/>
        <v>1.0091001001091E+18</v>
      </c>
    </row>
    <row r="124" spans="1:38" ht="16.5">
      <c r="A124" s="39" t="s">
        <v>194</v>
      </c>
      <c r="B124" s="40" t="s">
        <v>195</v>
      </c>
      <c r="C124" s="12"/>
      <c r="D124" s="13">
        <f>HLOOKUP(C124,Sheet3!$A$1:$CX$9,2)</f>
        <v>0</v>
      </c>
      <c r="E124" s="14"/>
      <c r="F124" s="11">
        <f>HLOOKUP(E124,Sheet3!$A$1:$CX$9,3)</f>
        <v>0</v>
      </c>
      <c r="G124" s="12">
        <v>92</v>
      </c>
      <c r="H124" s="13">
        <f>HLOOKUP(G124,Sheet3!$A$1:$CX$9,2)</f>
        <v>9</v>
      </c>
      <c r="I124" s="14"/>
      <c r="J124" s="11">
        <f>HLOOKUP(I124,Sheet3!$A$1:$CX$9,3)</f>
        <v>0</v>
      </c>
      <c r="K124" s="12"/>
      <c r="L124" s="13">
        <f>HLOOKUP(K124,Sheet3!$A$1:$CX$9,2)</f>
        <v>0</v>
      </c>
      <c r="M124" s="14"/>
      <c r="N124" s="11">
        <f>HLOOKUP(M124,Sheet3!$A$1:$CX$9,3)</f>
        <v>0</v>
      </c>
      <c r="O124" s="12"/>
      <c r="P124" s="13">
        <f>HLOOKUP(O124,Sheet3!$A$1:$CX$9,4)</f>
        <v>0</v>
      </c>
      <c r="Q124" s="14"/>
      <c r="R124" s="11">
        <f>HLOOKUP(Q124,Sheet3!$A$1:$CX$9,5)</f>
        <v>0</v>
      </c>
      <c r="S124" s="12"/>
      <c r="T124" s="13">
        <f>HLOOKUP(S124,Sheet3!$A$1:$CX$9,4)</f>
        <v>0</v>
      </c>
      <c r="U124" s="14"/>
      <c r="V124" s="11">
        <f>HLOOKUP(U124,Sheet3!$A$1:$CX$9,5)</f>
        <v>0</v>
      </c>
      <c r="W124" s="12"/>
      <c r="X124" s="13">
        <f>HLOOKUP(W124,Sheet3!$A$1:$CX$9,6)</f>
        <v>0</v>
      </c>
      <c r="Y124" s="14"/>
      <c r="Z124" s="11">
        <f>HLOOKUP(Y124,Sheet3!$A$1:$CX$9,7)</f>
        <v>0</v>
      </c>
      <c r="AA124" s="15"/>
      <c r="AB124" s="13">
        <f>HLOOKUP(AA124,Sheet3!$A$1:$CX$9,8)</f>
        <v>0</v>
      </c>
      <c r="AC124" s="14"/>
      <c r="AD124" s="11">
        <f>HLOOKUP(AC124,Sheet3!$A$1:$CX$9,9)</f>
        <v>0</v>
      </c>
      <c r="AE124" s="12"/>
      <c r="AF124" s="13">
        <f>HLOOKUP(AE124,Sheet3!$A$1:$CX$9,8)</f>
        <v>0</v>
      </c>
      <c r="AG124" s="14"/>
      <c r="AH124" s="11">
        <f>HLOOKUP(AG124,Sheet3!$A$1:$CX$9,9)</f>
        <v>0</v>
      </c>
      <c r="AI124" s="33">
        <f>D124+F124+L124+N124+H124+J124+P124+R124+T124+V124+X124+Z124+AB124+AD124+AF124+AH124</f>
        <v>9</v>
      </c>
      <c r="AJ124" s="16">
        <f>RANK(AL124,$AL$5:$AL$202)</f>
        <v>120</v>
      </c>
      <c r="AK124" s="37"/>
      <c r="AL124" s="37">
        <f t="shared" si="1"/>
        <v>1.0091001001001E+18</v>
      </c>
    </row>
    <row r="125" spans="1:38" ht="16.5">
      <c r="A125" s="39" t="s">
        <v>93</v>
      </c>
      <c r="B125" s="41" t="s">
        <v>109</v>
      </c>
      <c r="C125" s="12"/>
      <c r="D125" s="13">
        <f>HLOOKUP(C125,Sheet3!$A$1:$CX$9,2)</f>
        <v>0</v>
      </c>
      <c r="E125" s="14"/>
      <c r="F125" s="11">
        <f>HLOOKUP(E125,Sheet3!$A$1:$CX$9,3)</f>
        <v>0</v>
      </c>
      <c r="G125" s="12">
        <v>93</v>
      </c>
      <c r="H125" s="13">
        <f>HLOOKUP(G125,Sheet3!$A$1:$CX$9,2)</f>
        <v>8</v>
      </c>
      <c r="I125" s="14"/>
      <c r="J125" s="11">
        <f>HLOOKUP(I125,Sheet3!$A$1:$CX$9,3)</f>
        <v>0</v>
      </c>
      <c r="K125" s="12"/>
      <c r="L125" s="13">
        <f>HLOOKUP(K125,Sheet3!$A$1:$CX$9,2)</f>
        <v>0</v>
      </c>
      <c r="M125" s="14"/>
      <c r="N125" s="11">
        <f>HLOOKUP(M125,Sheet3!$A$1:$CX$9,3)</f>
        <v>0</v>
      </c>
      <c r="O125" s="12"/>
      <c r="P125" s="13">
        <f>HLOOKUP(O125,Sheet3!$A$1:$CX$9,4)</f>
        <v>0</v>
      </c>
      <c r="Q125" s="14"/>
      <c r="R125" s="11">
        <f>HLOOKUP(Q125,Sheet3!$A$1:$CX$9,5)</f>
        <v>0</v>
      </c>
      <c r="S125" s="12"/>
      <c r="T125" s="13">
        <f>HLOOKUP(S125,Sheet3!$A$1:$CX$9,4)</f>
        <v>0</v>
      </c>
      <c r="U125" s="14"/>
      <c r="V125" s="11">
        <f>HLOOKUP(U125,Sheet3!$A$1:$CX$9,5)</f>
        <v>0</v>
      </c>
      <c r="W125" s="12"/>
      <c r="X125" s="13">
        <f>HLOOKUP(W125,Sheet3!$A$1:$CX$9,6)</f>
        <v>0</v>
      </c>
      <c r="Y125" s="14"/>
      <c r="Z125" s="11">
        <f>HLOOKUP(Y125,Sheet3!$A$1:$CX$9,7)</f>
        <v>0</v>
      </c>
      <c r="AA125" s="15"/>
      <c r="AB125" s="13">
        <f>HLOOKUP(AA125,Sheet3!$A$1:$CX$9,8)</f>
        <v>0</v>
      </c>
      <c r="AC125" s="14"/>
      <c r="AD125" s="11">
        <f>HLOOKUP(AC125,Sheet3!$A$1:$CX$9,9)</f>
        <v>0</v>
      </c>
      <c r="AE125" s="12"/>
      <c r="AF125" s="13">
        <f>HLOOKUP(AE125,Sheet3!$A$1:$CX$9,8)</f>
        <v>0</v>
      </c>
      <c r="AG125" s="14"/>
      <c r="AH125" s="11">
        <f>HLOOKUP(AG125,Sheet3!$A$1:$CX$9,9)</f>
        <v>0</v>
      </c>
      <c r="AI125" s="33">
        <f>D125+F125+L125+N125+H125+J125+P125+R125+T125+V125+X125+Z125+AB125+AD125+AF125+AH125</f>
        <v>8</v>
      </c>
      <c r="AJ125" s="16">
        <f>RANK(AL125,$AL$5:$AL$202)</f>
        <v>121</v>
      </c>
      <c r="AK125" s="37"/>
      <c r="AL125" s="37">
        <f t="shared" si="1"/>
        <v>1.0081001001001E+18</v>
      </c>
    </row>
    <row r="126" spans="1:38" ht="16.5">
      <c r="A126" s="39" t="s">
        <v>194</v>
      </c>
      <c r="B126" s="40" t="s">
        <v>200</v>
      </c>
      <c r="C126" s="12"/>
      <c r="D126" s="13">
        <f>HLOOKUP(C126,Sheet3!$A$1:$CX$9,2)</f>
        <v>0</v>
      </c>
      <c r="E126" s="14"/>
      <c r="F126" s="11">
        <f>HLOOKUP(E126,Sheet3!$A$1:$CX$9,3)</f>
        <v>0</v>
      </c>
      <c r="G126" s="12">
        <v>94</v>
      </c>
      <c r="H126" s="13">
        <f>HLOOKUP(G126,Sheet3!$A$1:$CX$9,2)</f>
        <v>7</v>
      </c>
      <c r="I126" s="14"/>
      <c r="J126" s="11">
        <f>HLOOKUP(I126,Sheet3!$A$1:$CX$9,3)</f>
        <v>0</v>
      </c>
      <c r="K126" s="12"/>
      <c r="L126" s="13">
        <f>HLOOKUP(K126,Sheet3!$A$1:$CX$9,2)</f>
        <v>0</v>
      </c>
      <c r="M126" s="14"/>
      <c r="N126" s="11">
        <f>HLOOKUP(M126,Sheet3!$A$1:$CX$9,3)</f>
        <v>0</v>
      </c>
      <c r="O126" s="12"/>
      <c r="P126" s="13">
        <f>HLOOKUP(O126,Sheet3!$A$1:$CX$9,4)</f>
        <v>0</v>
      </c>
      <c r="Q126" s="14"/>
      <c r="R126" s="11">
        <f>HLOOKUP(Q126,Sheet3!$A$1:$CX$9,5)</f>
        <v>0</v>
      </c>
      <c r="S126" s="12"/>
      <c r="T126" s="13">
        <f>HLOOKUP(S126,Sheet3!$A$1:$CX$9,4)</f>
        <v>0</v>
      </c>
      <c r="U126" s="14"/>
      <c r="V126" s="11">
        <f>HLOOKUP(U126,Sheet3!$A$1:$CX$9,5)</f>
        <v>0</v>
      </c>
      <c r="W126" s="12"/>
      <c r="X126" s="13">
        <f>HLOOKUP(W126,Sheet3!$A$1:$CX$9,6)</f>
        <v>0</v>
      </c>
      <c r="Y126" s="14"/>
      <c r="Z126" s="11">
        <f>HLOOKUP(Y126,Sheet3!$A$1:$CX$9,7)</f>
        <v>0</v>
      </c>
      <c r="AA126" s="15"/>
      <c r="AB126" s="13">
        <f>HLOOKUP(AA126,Sheet3!$A$1:$CX$9,8)</f>
        <v>0</v>
      </c>
      <c r="AC126" s="14"/>
      <c r="AD126" s="11">
        <f>HLOOKUP(AC126,Sheet3!$A$1:$CX$9,9)</f>
        <v>0</v>
      </c>
      <c r="AE126" s="12"/>
      <c r="AF126" s="13">
        <f>HLOOKUP(AE126,Sheet3!$A$1:$CX$9,8)</f>
        <v>0</v>
      </c>
      <c r="AG126" s="14"/>
      <c r="AH126" s="11">
        <f>HLOOKUP(AG126,Sheet3!$A$1:$CX$9,9)</f>
        <v>0</v>
      </c>
      <c r="AI126" s="33">
        <f>D126+F126+L126+N126+H126+J126+P126+R126+T126+V126+X126+Z126+AB126+AD126+AF126+AH126</f>
        <v>7</v>
      </c>
      <c r="AJ126" s="16">
        <f>RANK(AL126,$AL$5:$AL$202)</f>
        <v>122</v>
      </c>
      <c r="AK126" s="37"/>
      <c r="AL126" s="37">
        <f t="shared" si="1"/>
        <v>1.0071001001001E+18</v>
      </c>
    </row>
    <row r="127" spans="1:38" ht="16.5">
      <c r="A127" s="39" t="s">
        <v>211</v>
      </c>
      <c r="B127" s="41" t="s">
        <v>222</v>
      </c>
      <c r="C127" s="12"/>
      <c r="D127" s="13">
        <f>HLOOKUP(C127,Sheet3!$A$1:$CX$9,2)</f>
        <v>0</v>
      </c>
      <c r="E127" s="14"/>
      <c r="F127" s="11">
        <f>HLOOKUP(E127,Sheet3!$A$1:$CX$9,3)</f>
        <v>0</v>
      </c>
      <c r="G127" s="12">
        <v>95</v>
      </c>
      <c r="H127" s="13">
        <f>HLOOKUP(G127,Sheet3!$A$1:$CX$9,2)</f>
        <v>6</v>
      </c>
      <c r="I127" s="14"/>
      <c r="J127" s="11">
        <f>HLOOKUP(I127,Sheet3!$A$1:$CX$9,3)</f>
        <v>0</v>
      </c>
      <c r="K127" s="12"/>
      <c r="L127" s="13">
        <f>HLOOKUP(K127,Sheet3!$A$1:$CX$9,2)</f>
        <v>0</v>
      </c>
      <c r="M127" s="14"/>
      <c r="N127" s="11">
        <f>HLOOKUP(M127,Sheet3!$A$1:$CX$9,3)</f>
        <v>0</v>
      </c>
      <c r="O127" s="12"/>
      <c r="P127" s="13">
        <f>HLOOKUP(O127,Sheet3!$A$1:$CX$9,4)</f>
        <v>0</v>
      </c>
      <c r="Q127" s="14"/>
      <c r="R127" s="11">
        <f>HLOOKUP(Q127,Sheet3!$A$1:$CX$9,5)</f>
        <v>0</v>
      </c>
      <c r="S127" s="12"/>
      <c r="T127" s="13">
        <f>HLOOKUP(S127,Sheet3!$A$1:$CX$9,4)</f>
        <v>0</v>
      </c>
      <c r="U127" s="14"/>
      <c r="V127" s="11">
        <f>HLOOKUP(U127,Sheet3!$A$1:$CX$9,5)</f>
        <v>0</v>
      </c>
      <c r="W127" s="12"/>
      <c r="X127" s="13">
        <f>HLOOKUP(W127,Sheet3!$A$1:$CX$9,6)</f>
        <v>0</v>
      </c>
      <c r="Y127" s="14"/>
      <c r="Z127" s="11">
        <f>HLOOKUP(Y127,Sheet3!$A$1:$CX$9,7)</f>
        <v>0</v>
      </c>
      <c r="AA127" s="15"/>
      <c r="AB127" s="13">
        <f>HLOOKUP(AA127,Sheet3!$A$1:$CX$9,8)</f>
        <v>0</v>
      </c>
      <c r="AC127" s="14"/>
      <c r="AD127" s="11">
        <f>HLOOKUP(AC127,Sheet3!$A$1:$CX$9,9)</f>
        <v>0</v>
      </c>
      <c r="AE127" s="12"/>
      <c r="AF127" s="13">
        <f>HLOOKUP(AE127,Sheet3!$A$1:$CX$9,8)</f>
        <v>0</v>
      </c>
      <c r="AG127" s="14"/>
      <c r="AH127" s="11">
        <f>HLOOKUP(AG127,Sheet3!$A$1:$CX$9,9)</f>
        <v>0</v>
      </c>
      <c r="AI127" s="33">
        <f>D127+F127+L127+N127+H127+J127+P127+R127+T127+V127+X127+Z127+AB127+AD127+AF127+AH127</f>
        <v>6</v>
      </c>
      <c r="AJ127" s="16">
        <f>RANK(AL127,$AL$5:$AL$202)</f>
        <v>123</v>
      </c>
      <c r="AK127" s="37"/>
      <c r="AL127" s="37">
        <f t="shared" si="1"/>
        <v>1.0061001001001E+18</v>
      </c>
    </row>
    <row r="128" spans="1:38" ht="16.5">
      <c r="A128" s="39" t="s">
        <v>189</v>
      </c>
      <c r="B128" s="40" t="s">
        <v>196</v>
      </c>
      <c r="C128" s="12"/>
      <c r="D128" s="13">
        <f>HLOOKUP(C128,Sheet3!$A$1:$CX$9,2)</f>
        <v>0</v>
      </c>
      <c r="E128" s="14"/>
      <c r="F128" s="11">
        <f>HLOOKUP(E128,Sheet3!$A$1:$CX$9,3)</f>
        <v>0</v>
      </c>
      <c r="G128" s="12">
        <v>97</v>
      </c>
      <c r="H128" s="13">
        <f>HLOOKUP(G128,Sheet3!$A$1:$CX$9,2)</f>
        <v>4</v>
      </c>
      <c r="I128" s="14"/>
      <c r="J128" s="11">
        <f>HLOOKUP(I128,Sheet3!$A$1:$CX$9,3)</f>
        <v>0</v>
      </c>
      <c r="K128" s="12"/>
      <c r="L128" s="13">
        <f>HLOOKUP(K128,Sheet3!$A$1:$CX$9,2)</f>
        <v>0</v>
      </c>
      <c r="M128" s="14"/>
      <c r="N128" s="11">
        <f>HLOOKUP(M128,Sheet3!$A$1:$CX$9,3)</f>
        <v>0</v>
      </c>
      <c r="O128" s="12"/>
      <c r="P128" s="13">
        <f>HLOOKUP(O128,Sheet3!$A$1:$CX$9,4)</f>
        <v>0</v>
      </c>
      <c r="Q128" s="14"/>
      <c r="R128" s="11">
        <f>HLOOKUP(Q128,Sheet3!$A$1:$CX$9,5)</f>
        <v>0</v>
      </c>
      <c r="S128" s="12"/>
      <c r="T128" s="13">
        <f>HLOOKUP(S128,Sheet3!$A$1:$CX$9,4)</f>
        <v>0</v>
      </c>
      <c r="U128" s="14"/>
      <c r="V128" s="11">
        <f>HLOOKUP(U128,Sheet3!$A$1:$CX$9,5)</f>
        <v>0</v>
      </c>
      <c r="W128" s="12"/>
      <c r="X128" s="13">
        <f>HLOOKUP(W128,Sheet3!$A$1:$CX$9,6)</f>
        <v>0</v>
      </c>
      <c r="Y128" s="14"/>
      <c r="Z128" s="11">
        <f>HLOOKUP(Y128,Sheet3!$A$1:$CX$9,7)</f>
        <v>0</v>
      </c>
      <c r="AA128" s="15"/>
      <c r="AB128" s="13">
        <f>HLOOKUP(AA128,Sheet3!$A$1:$CX$9,8)</f>
        <v>0</v>
      </c>
      <c r="AC128" s="14"/>
      <c r="AD128" s="11">
        <f>HLOOKUP(AC128,Sheet3!$A$1:$CX$9,9)</f>
        <v>0</v>
      </c>
      <c r="AE128" s="12"/>
      <c r="AF128" s="13">
        <f>HLOOKUP(AE128,Sheet3!$A$1:$CX$9,8)</f>
        <v>0</v>
      </c>
      <c r="AG128" s="14"/>
      <c r="AH128" s="11">
        <f>HLOOKUP(AG128,Sheet3!$A$1:$CX$9,9)</f>
        <v>0</v>
      </c>
      <c r="AI128" s="33">
        <f>D128+F128+L128+N128+H128+J128+P128+R128+T128+V128+X128+Z128+AB128+AD128+AF128+AH128</f>
        <v>4</v>
      </c>
      <c r="AJ128" s="16">
        <f>RANK(AL128,$AL$5:$AL$202)</f>
        <v>124</v>
      </c>
      <c r="AK128" s="37"/>
      <c r="AL128" s="37">
        <f t="shared" si="1"/>
        <v>1.0041001001001E+18</v>
      </c>
    </row>
    <row r="129" spans="1:38" ht="16.5">
      <c r="A129" s="39" t="s">
        <v>173</v>
      </c>
      <c r="B129" s="41" t="s">
        <v>183</v>
      </c>
      <c r="C129" s="12"/>
      <c r="D129" s="13">
        <f>HLOOKUP(C129,Sheet3!$A$1:$CX$9,2)</f>
        <v>0</v>
      </c>
      <c r="E129" s="14"/>
      <c r="F129" s="11">
        <f>HLOOKUP(E129,Sheet3!$A$1:$CX$9,3)</f>
        <v>0</v>
      </c>
      <c r="G129" s="12">
        <v>99</v>
      </c>
      <c r="H129" s="13">
        <f>HLOOKUP(G129,Sheet3!$A$1:$CX$9,2)</f>
        <v>2</v>
      </c>
      <c r="I129" s="14"/>
      <c r="J129" s="11">
        <f>HLOOKUP(I129,Sheet3!$A$1:$CX$9,3)</f>
        <v>0</v>
      </c>
      <c r="K129" s="12"/>
      <c r="L129" s="13">
        <f>HLOOKUP(K129,Sheet3!$A$1:$CX$9,2)</f>
        <v>0</v>
      </c>
      <c r="M129" s="14"/>
      <c r="N129" s="11">
        <f>HLOOKUP(M129,Sheet3!$A$1:$CX$9,3)</f>
        <v>0</v>
      </c>
      <c r="O129" s="12"/>
      <c r="P129" s="13">
        <f>HLOOKUP(O129,Sheet3!$A$1:$CX$9,4)</f>
        <v>0</v>
      </c>
      <c r="Q129" s="14"/>
      <c r="R129" s="11">
        <f>HLOOKUP(Q129,Sheet3!$A$1:$CX$9,5)</f>
        <v>0</v>
      </c>
      <c r="S129" s="12"/>
      <c r="T129" s="13">
        <f>HLOOKUP(S129,Sheet3!$A$1:$CX$9,4)</f>
        <v>0</v>
      </c>
      <c r="U129" s="14"/>
      <c r="V129" s="11">
        <f>HLOOKUP(U129,Sheet3!$A$1:$CX$9,5)</f>
        <v>0</v>
      </c>
      <c r="W129" s="12"/>
      <c r="X129" s="13">
        <f>HLOOKUP(W129,Sheet3!$A$1:$CX$9,6)</f>
        <v>0</v>
      </c>
      <c r="Y129" s="14"/>
      <c r="Z129" s="11">
        <f>HLOOKUP(Y129,Sheet3!$A$1:$CX$9,7)</f>
        <v>0</v>
      </c>
      <c r="AA129" s="15"/>
      <c r="AB129" s="13">
        <f>HLOOKUP(AA129,Sheet3!$A$1:$CX$9,8)</f>
        <v>0</v>
      </c>
      <c r="AC129" s="14"/>
      <c r="AD129" s="11">
        <f>HLOOKUP(AC129,Sheet3!$A$1:$CX$9,9)</f>
        <v>0</v>
      </c>
      <c r="AE129" s="12"/>
      <c r="AF129" s="13">
        <f>HLOOKUP(AE129,Sheet3!$A$1:$CX$9,8)</f>
        <v>0</v>
      </c>
      <c r="AG129" s="14"/>
      <c r="AH129" s="11">
        <f>HLOOKUP(AG129,Sheet3!$A$1:$CX$9,9)</f>
        <v>0</v>
      </c>
      <c r="AI129" s="33">
        <f>D129+F129+L129+N129+H129+J129+P129+R129+T129+V129+X129+Z129+AB129+AD129+AF129+AH129</f>
        <v>2</v>
      </c>
      <c r="AJ129" s="16">
        <f>RANK(AL129,$AL$5:$AL$202)</f>
        <v>125</v>
      </c>
      <c r="AK129" s="37"/>
      <c r="AL129" s="37">
        <f t="shared" si="1"/>
        <v>1.0021001001001E+18</v>
      </c>
    </row>
    <row r="130" spans="1:38" ht="16.5">
      <c r="A130" s="39" t="s">
        <v>189</v>
      </c>
      <c r="B130" s="40" t="s">
        <v>190</v>
      </c>
      <c r="C130" s="12"/>
      <c r="D130" s="13">
        <f>HLOOKUP(C130,Sheet3!$A$1:$CX$9,2)</f>
        <v>0</v>
      </c>
      <c r="E130" s="14"/>
      <c r="F130" s="11">
        <f>HLOOKUP(E130,Sheet3!$A$1:$CX$9,3)</f>
        <v>0</v>
      </c>
      <c r="G130" s="12">
        <v>100</v>
      </c>
      <c r="H130" s="13">
        <f>HLOOKUP(G130,Sheet3!$A$1:$CX$9,2)</f>
        <v>1</v>
      </c>
      <c r="I130" s="14"/>
      <c r="J130" s="11">
        <f>HLOOKUP(I130,Sheet3!$A$1:$CX$9,3)</f>
        <v>0</v>
      </c>
      <c r="K130" s="12"/>
      <c r="L130" s="13">
        <f>HLOOKUP(K130,Sheet3!$A$1:$CX$9,2)</f>
        <v>0</v>
      </c>
      <c r="M130" s="14"/>
      <c r="N130" s="11">
        <f>HLOOKUP(M130,Sheet3!$A$1:$CX$9,3)</f>
        <v>0</v>
      </c>
      <c r="O130" s="12"/>
      <c r="P130" s="13">
        <f>HLOOKUP(O130,Sheet3!$A$1:$CX$9,4)</f>
        <v>0</v>
      </c>
      <c r="Q130" s="14"/>
      <c r="R130" s="11">
        <f>HLOOKUP(Q130,Sheet3!$A$1:$CX$9,5)</f>
        <v>0</v>
      </c>
      <c r="S130" s="12"/>
      <c r="T130" s="13">
        <f>HLOOKUP(S130,Sheet3!$A$1:$CX$9,4)</f>
        <v>0</v>
      </c>
      <c r="U130" s="14"/>
      <c r="V130" s="11">
        <f>HLOOKUP(U130,Sheet3!$A$1:$CX$9,5)</f>
        <v>0</v>
      </c>
      <c r="W130" s="12"/>
      <c r="X130" s="13">
        <f>HLOOKUP(W130,Sheet3!$A$1:$CX$9,6)</f>
        <v>0</v>
      </c>
      <c r="Y130" s="14"/>
      <c r="Z130" s="11">
        <f>HLOOKUP(Y130,Sheet3!$A$1:$CX$9,7)</f>
        <v>0</v>
      </c>
      <c r="AA130" s="15"/>
      <c r="AB130" s="13">
        <f>HLOOKUP(AA130,Sheet3!$A$1:$CX$9,8)</f>
        <v>0</v>
      </c>
      <c r="AC130" s="14"/>
      <c r="AD130" s="11">
        <f>HLOOKUP(AC130,Sheet3!$A$1:$CX$9,9)</f>
        <v>0</v>
      </c>
      <c r="AE130" s="12"/>
      <c r="AF130" s="13">
        <f>HLOOKUP(AE130,Sheet3!$A$1:$CX$9,8)</f>
        <v>0</v>
      </c>
      <c r="AG130" s="14"/>
      <c r="AH130" s="11">
        <f>HLOOKUP(AG130,Sheet3!$A$1:$CX$9,9)</f>
        <v>0</v>
      </c>
      <c r="AI130" s="33">
        <f>D130+F130+L130+N130+H130+J130+P130+R130+T130+V130+X130+Z130+AB130+AD130+AF130+AH130</f>
        <v>1</v>
      </c>
      <c r="AJ130" s="16">
        <f>RANK(AL130,$AL$5:$AL$202)</f>
        <v>126</v>
      </c>
      <c r="AK130" s="37"/>
      <c r="AL130" s="37">
        <f t="shared" si="1"/>
        <v>1.0011001001001E+18</v>
      </c>
    </row>
    <row r="131" spans="1:38" ht="16.5">
      <c r="A131" s="39" t="s">
        <v>47</v>
      </c>
      <c r="B131" s="41" t="s">
        <v>76</v>
      </c>
      <c r="C131" s="12"/>
      <c r="D131" s="13">
        <f>HLOOKUP(C131,Sheet3!$A$1:$CX$9,2)</f>
        <v>0</v>
      </c>
      <c r="E131" s="14"/>
      <c r="F131" s="11">
        <f>HLOOKUP(E131,Sheet3!$A$1:$CX$9,3)</f>
        <v>0</v>
      </c>
      <c r="G131" s="12"/>
      <c r="H131" s="13">
        <f>HLOOKUP(G131,Sheet3!$A$1:$CX$9,2)</f>
        <v>0</v>
      </c>
      <c r="I131" s="14"/>
      <c r="J131" s="11">
        <f>HLOOKUP(I131,Sheet3!$A$1:$CX$9,3)</f>
        <v>0</v>
      </c>
      <c r="K131" s="12"/>
      <c r="L131" s="13">
        <f>HLOOKUP(K131,Sheet3!$A$1:$CX$9,2)</f>
        <v>0</v>
      </c>
      <c r="M131" s="14"/>
      <c r="N131" s="11">
        <f>HLOOKUP(M131,Sheet3!$A$1:$CX$9,3)</f>
        <v>0</v>
      </c>
      <c r="O131" s="12"/>
      <c r="P131" s="13">
        <f>HLOOKUP(O131,Sheet3!$A$1:$CX$9,4)</f>
        <v>0</v>
      </c>
      <c r="Q131" s="14"/>
      <c r="R131" s="11">
        <f>HLOOKUP(Q131,Sheet3!$A$1:$CX$9,5)</f>
        <v>0</v>
      </c>
      <c r="S131" s="12"/>
      <c r="T131" s="13">
        <f>HLOOKUP(S131,Sheet3!$A$1:$CX$9,4)</f>
        <v>0</v>
      </c>
      <c r="U131" s="14"/>
      <c r="V131" s="11">
        <f>HLOOKUP(U131,Sheet3!$A$1:$CX$9,5)</f>
        <v>0</v>
      </c>
      <c r="W131" s="12"/>
      <c r="X131" s="13">
        <f>HLOOKUP(W131,Sheet3!$A$1:$CX$9,6)</f>
        <v>0</v>
      </c>
      <c r="Y131" s="14"/>
      <c r="Z131" s="11">
        <f>HLOOKUP(Y131,Sheet3!$A$1:$CX$9,7)</f>
        <v>0</v>
      </c>
      <c r="AA131" s="15"/>
      <c r="AB131" s="13">
        <f>HLOOKUP(AA131,Sheet3!$A$1:$CX$9,8)</f>
        <v>0</v>
      </c>
      <c r="AC131" s="14"/>
      <c r="AD131" s="11">
        <f>HLOOKUP(AC131,Sheet3!$A$1:$CX$9,9)</f>
        <v>0</v>
      </c>
      <c r="AE131" s="12"/>
      <c r="AF131" s="13">
        <f>HLOOKUP(AE131,Sheet3!$A$1:$CX$9,8)</f>
        <v>0</v>
      </c>
      <c r="AG131" s="14"/>
      <c r="AH131" s="11">
        <f>HLOOKUP(AG131,Sheet3!$A$1:$CX$9,9)</f>
        <v>0</v>
      </c>
      <c r="AI131" s="33">
        <f>D131+F131+L131+N131+H131+J131+P131+R131+T131+V131+X131+Z131+AB131+AD131+AF131+AH131</f>
        <v>0</v>
      </c>
      <c r="AJ131" s="16">
        <f>RANK(AL131,$AL$5:$AL$202)</f>
        <v>127</v>
      </c>
      <c r="AK131" s="37"/>
      <c r="AL131" s="37">
        <f t="shared" si="1"/>
        <v>1.0001001001001E+18</v>
      </c>
    </row>
    <row r="132" spans="1:38" ht="16.5">
      <c r="A132" s="39" t="s">
        <v>53</v>
      </c>
      <c r="B132" s="40" t="s">
        <v>54</v>
      </c>
      <c r="C132" s="12"/>
      <c r="D132" s="13">
        <f>HLOOKUP(C132,Sheet3!$A$1:$CX$9,2)</f>
        <v>0</v>
      </c>
      <c r="E132" s="14"/>
      <c r="F132" s="11">
        <f>HLOOKUP(E132,Sheet3!$A$1:$CX$9,3)</f>
        <v>0</v>
      </c>
      <c r="G132" s="12"/>
      <c r="H132" s="13">
        <f>HLOOKUP(G132,Sheet3!$A$1:$CX$9,2)</f>
        <v>0</v>
      </c>
      <c r="I132" s="14"/>
      <c r="J132" s="11">
        <f>HLOOKUP(I132,Sheet3!$A$1:$CX$9,3)</f>
        <v>0</v>
      </c>
      <c r="K132" s="12"/>
      <c r="L132" s="13">
        <f>HLOOKUP(K132,Sheet3!$A$1:$CX$9,2)</f>
        <v>0</v>
      </c>
      <c r="M132" s="14"/>
      <c r="N132" s="11">
        <f>HLOOKUP(M132,Sheet3!$A$1:$CX$9,3)</f>
        <v>0</v>
      </c>
      <c r="O132" s="12"/>
      <c r="P132" s="13">
        <f>HLOOKUP(O132,Sheet3!$A$1:$CX$9,4)</f>
        <v>0</v>
      </c>
      <c r="Q132" s="14"/>
      <c r="R132" s="11">
        <f>HLOOKUP(Q132,Sheet3!$A$1:$CX$9,5)</f>
        <v>0</v>
      </c>
      <c r="S132" s="12"/>
      <c r="T132" s="13">
        <f>HLOOKUP(S132,Sheet3!$A$1:$CX$9,4)</f>
        <v>0</v>
      </c>
      <c r="U132" s="14"/>
      <c r="V132" s="11">
        <f>HLOOKUP(U132,Sheet3!$A$1:$CX$9,5)</f>
        <v>0</v>
      </c>
      <c r="W132" s="12"/>
      <c r="X132" s="13">
        <f>HLOOKUP(W132,Sheet3!$A$1:$CX$9,6)</f>
        <v>0</v>
      </c>
      <c r="Y132" s="14"/>
      <c r="Z132" s="11">
        <f>HLOOKUP(Y132,Sheet3!$A$1:$CX$9,7)</f>
        <v>0</v>
      </c>
      <c r="AA132" s="15"/>
      <c r="AB132" s="13">
        <f>HLOOKUP(AA132,Sheet3!$A$1:$CX$9,8)</f>
        <v>0</v>
      </c>
      <c r="AC132" s="14"/>
      <c r="AD132" s="11">
        <f>HLOOKUP(AC132,Sheet3!$A$1:$CX$9,9)</f>
        <v>0</v>
      </c>
      <c r="AE132" s="12"/>
      <c r="AF132" s="13">
        <f>HLOOKUP(AE132,Sheet3!$A$1:$CX$9,8)</f>
        <v>0</v>
      </c>
      <c r="AG132" s="14"/>
      <c r="AH132" s="11">
        <f>HLOOKUP(AG132,Sheet3!$A$1:$CX$9,9)</f>
        <v>0</v>
      </c>
      <c r="AI132" s="33">
        <f>D132+F132+L132+N132+H132+J132+P132+R132+T132+V132+X132+Z132+AB132+AD132+AF132+AH132</f>
        <v>0</v>
      </c>
      <c r="AJ132" s="16">
        <f>RANK(AL132,$AL$5:$AL$202)</f>
        <v>127</v>
      </c>
      <c r="AK132" s="37"/>
      <c r="AL132" s="37">
        <f t="shared" si="1"/>
        <v>1.0001001001001E+18</v>
      </c>
    </row>
    <row r="133" spans="1:38" ht="16.5">
      <c r="A133" s="39" t="s">
        <v>263</v>
      </c>
      <c r="B133" s="41" t="s">
        <v>264</v>
      </c>
      <c r="C133" s="12"/>
      <c r="D133" s="13">
        <f>HLOOKUP(C133,Sheet3!$A$1:$CX$9,2)</f>
        <v>0</v>
      </c>
      <c r="E133" s="14"/>
      <c r="F133" s="11">
        <f>HLOOKUP(E133,Sheet3!$A$1:$CX$9,3)</f>
        <v>0</v>
      </c>
      <c r="G133" s="12"/>
      <c r="H133" s="13">
        <f>HLOOKUP(G133,Sheet3!$A$1:$CX$9,2)</f>
        <v>0</v>
      </c>
      <c r="I133" s="14"/>
      <c r="J133" s="11">
        <f>HLOOKUP(I133,Sheet3!$A$1:$CX$9,3)</f>
        <v>0</v>
      </c>
      <c r="K133" s="12"/>
      <c r="L133" s="13">
        <f>HLOOKUP(K133,Sheet3!$A$1:$CX$9,2)</f>
        <v>0</v>
      </c>
      <c r="M133" s="14"/>
      <c r="N133" s="11">
        <f>HLOOKUP(M133,Sheet3!$A$1:$CX$9,3)</f>
        <v>0</v>
      </c>
      <c r="O133" s="12"/>
      <c r="P133" s="13">
        <f>HLOOKUP(O133,Sheet3!$A$1:$CX$9,4)</f>
        <v>0</v>
      </c>
      <c r="Q133" s="14"/>
      <c r="R133" s="11">
        <f>HLOOKUP(Q133,Sheet3!$A$1:$CX$9,5)</f>
        <v>0</v>
      </c>
      <c r="S133" s="12"/>
      <c r="T133" s="13">
        <f>HLOOKUP(S133,Sheet3!$A$1:$CX$9,4)</f>
        <v>0</v>
      </c>
      <c r="U133" s="14"/>
      <c r="V133" s="11">
        <f>HLOOKUP(U133,Sheet3!$A$1:$CX$9,5)</f>
        <v>0</v>
      </c>
      <c r="W133" s="12"/>
      <c r="X133" s="13">
        <f>HLOOKUP(W133,Sheet3!$A$1:$CX$9,6)</f>
        <v>0</v>
      </c>
      <c r="Y133" s="14"/>
      <c r="Z133" s="11">
        <f>HLOOKUP(Y133,Sheet3!$A$1:$CX$9,7)</f>
        <v>0</v>
      </c>
      <c r="AA133" s="15"/>
      <c r="AB133" s="13">
        <f>HLOOKUP(AA133,Sheet3!$A$1:$CX$9,8)</f>
        <v>0</v>
      </c>
      <c r="AC133" s="14"/>
      <c r="AD133" s="11">
        <f>HLOOKUP(AC133,Sheet3!$A$1:$CX$9,9)</f>
        <v>0</v>
      </c>
      <c r="AE133" s="12"/>
      <c r="AF133" s="13">
        <f>HLOOKUP(AE133,Sheet3!$A$1:$CX$9,8)</f>
        <v>0</v>
      </c>
      <c r="AG133" s="14"/>
      <c r="AH133" s="11">
        <f>HLOOKUP(AG133,Sheet3!$A$1:$CX$9,9)</f>
        <v>0</v>
      </c>
      <c r="AI133" s="33">
        <f>D133+F133+L133+N133+H133+J133+P133+R133+T133+V133+X133+Z133+AB133+AD133+AF133+AH133</f>
        <v>0</v>
      </c>
      <c r="AJ133" s="16">
        <f>RANK(AL133,$AL$5:$AL$202)</f>
        <v>127</v>
      </c>
      <c r="AK133" s="37"/>
      <c r="AL133" s="37">
        <f t="shared" si="1"/>
        <v>1.0001001001001E+18</v>
      </c>
    </row>
    <row r="134" spans="1:38" ht="16.5">
      <c r="A134" s="39" t="s">
        <v>263</v>
      </c>
      <c r="B134" s="40" t="s">
        <v>269</v>
      </c>
      <c r="C134" s="12"/>
      <c r="D134" s="13">
        <f>HLOOKUP(C134,Sheet3!$A$1:$CX$9,2)</f>
        <v>0</v>
      </c>
      <c r="E134" s="14"/>
      <c r="F134" s="11">
        <f>HLOOKUP(E134,Sheet3!$A$1:$CX$9,3)</f>
        <v>0</v>
      </c>
      <c r="G134" s="12"/>
      <c r="H134" s="13">
        <f>HLOOKUP(G134,Sheet3!$A$1:$CX$9,2)</f>
        <v>0</v>
      </c>
      <c r="I134" s="14"/>
      <c r="J134" s="11">
        <f>HLOOKUP(I134,Sheet3!$A$1:$CX$9,3)</f>
        <v>0</v>
      </c>
      <c r="K134" s="12"/>
      <c r="L134" s="13">
        <f>HLOOKUP(K134,Sheet3!$A$1:$CX$9,2)</f>
        <v>0</v>
      </c>
      <c r="M134" s="14"/>
      <c r="N134" s="11">
        <f>HLOOKUP(M134,Sheet3!$A$1:$CX$9,3)</f>
        <v>0</v>
      </c>
      <c r="O134" s="12"/>
      <c r="P134" s="13">
        <f>HLOOKUP(O134,Sheet3!$A$1:$CX$9,4)</f>
        <v>0</v>
      </c>
      <c r="Q134" s="14"/>
      <c r="R134" s="11">
        <f>HLOOKUP(Q134,Sheet3!$A$1:$CX$9,5)</f>
        <v>0</v>
      </c>
      <c r="S134" s="12"/>
      <c r="T134" s="13">
        <f>HLOOKUP(S134,Sheet3!$A$1:$CX$9,4)</f>
        <v>0</v>
      </c>
      <c r="U134" s="14"/>
      <c r="V134" s="11">
        <f>HLOOKUP(U134,Sheet3!$A$1:$CX$9,5)</f>
        <v>0</v>
      </c>
      <c r="W134" s="12"/>
      <c r="X134" s="13">
        <f>HLOOKUP(W134,Sheet3!$A$1:$CX$9,6)</f>
        <v>0</v>
      </c>
      <c r="Y134" s="14"/>
      <c r="Z134" s="11">
        <f>HLOOKUP(Y134,Sheet3!$A$1:$CX$9,7)</f>
        <v>0</v>
      </c>
      <c r="AA134" s="15"/>
      <c r="AB134" s="13">
        <f>HLOOKUP(AA134,Sheet3!$A$1:$CX$9,8)</f>
        <v>0</v>
      </c>
      <c r="AC134" s="14"/>
      <c r="AD134" s="11">
        <f>HLOOKUP(AC134,Sheet3!$A$1:$CX$9,9)</f>
        <v>0</v>
      </c>
      <c r="AE134" s="12"/>
      <c r="AF134" s="13">
        <f>HLOOKUP(AE134,Sheet3!$A$1:$CX$9,8)</f>
        <v>0</v>
      </c>
      <c r="AG134" s="14"/>
      <c r="AH134" s="11">
        <f>HLOOKUP(AG134,Sheet3!$A$1:$CX$9,9)</f>
        <v>0</v>
      </c>
      <c r="AI134" s="33">
        <f>D134+F134+L134+N134+H134+J134+P134+R134+T134+V134+X134+Z134+AB134+AD134+AF134+AH134</f>
        <v>0</v>
      </c>
      <c r="AJ134" s="16">
        <f>RANK(AL134,$AL$5:$AL$202)</f>
        <v>127</v>
      </c>
      <c r="AK134" s="37"/>
      <c r="AL134" s="37">
        <f t="shared" si="1"/>
        <v>1.0001001001001E+18</v>
      </c>
    </row>
    <row r="135" spans="1:38" ht="16.5">
      <c r="A135" s="39" t="s">
        <v>263</v>
      </c>
      <c r="B135" s="41" t="s">
        <v>270</v>
      </c>
      <c r="C135" s="12"/>
      <c r="D135" s="13">
        <f>HLOOKUP(C135,Sheet3!$A$1:$CX$9,2)</f>
        <v>0</v>
      </c>
      <c r="E135" s="14"/>
      <c r="F135" s="11">
        <f>HLOOKUP(E135,Sheet3!$A$1:$CX$9,3)</f>
        <v>0</v>
      </c>
      <c r="G135" s="12"/>
      <c r="H135" s="13">
        <f>HLOOKUP(G135,Sheet3!$A$1:$CX$9,2)</f>
        <v>0</v>
      </c>
      <c r="I135" s="14"/>
      <c r="J135" s="11">
        <f>HLOOKUP(I135,Sheet3!$A$1:$CX$9,3)</f>
        <v>0</v>
      </c>
      <c r="K135" s="12"/>
      <c r="L135" s="13">
        <f>HLOOKUP(K135,Sheet3!$A$1:$CX$9,2)</f>
        <v>0</v>
      </c>
      <c r="M135" s="14"/>
      <c r="N135" s="11">
        <f>HLOOKUP(M135,Sheet3!$A$1:$CX$9,3)</f>
        <v>0</v>
      </c>
      <c r="O135" s="12"/>
      <c r="P135" s="13">
        <f>HLOOKUP(O135,Sheet3!$A$1:$CX$9,4)</f>
        <v>0</v>
      </c>
      <c r="Q135" s="14"/>
      <c r="R135" s="11">
        <f>HLOOKUP(Q135,Sheet3!$A$1:$CX$9,5)</f>
        <v>0</v>
      </c>
      <c r="S135" s="12"/>
      <c r="T135" s="13">
        <f>HLOOKUP(S135,Sheet3!$A$1:$CX$9,4)</f>
        <v>0</v>
      </c>
      <c r="U135" s="14"/>
      <c r="V135" s="11">
        <f>HLOOKUP(U135,Sheet3!$A$1:$CX$9,5)</f>
        <v>0</v>
      </c>
      <c r="W135" s="12"/>
      <c r="X135" s="13">
        <f>HLOOKUP(W135,Sheet3!$A$1:$CX$9,6)</f>
        <v>0</v>
      </c>
      <c r="Y135" s="14"/>
      <c r="Z135" s="11">
        <f>HLOOKUP(Y135,Sheet3!$A$1:$CX$9,7)</f>
        <v>0</v>
      </c>
      <c r="AA135" s="15"/>
      <c r="AB135" s="13">
        <f>HLOOKUP(AA135,Sheet3!$A$1:$CX$9,8)</f>
        <v>0</v>
      </c>
      <c r="AC135" s="14"/>
      <c r="AD135" s="11">
        <f>HLOOKUP(AC135,Sheet3!$A$1:$CX$9,9)</f>
        <v>0</v>
      </c>
      <c r="AE135" s="12"/>
      <c r="AF135" s="13">
        <f>HLOOKUP(AE135,Sheet3!$A$1:$CX$9,8)</f>
        <v>0</v>
      </c>
      <c r="AG135" s="14"/>
      <c r="AH135" s="11">
        <f>HLOOKUP(AG135,Sheet3!$A$1:$CX$9,9)</f>
        <v>0</v>
      </c>
      <c r="AI135" s="33">
        <f>D135+F135+L135+N135+H135+J135+P135+R135+T135+V135+X135+Z135+AB135+AD135+AF135+AH135</f>
        <v>0</v>
      </c>
      <c r="AJ135" s="16">
        <f>RANK(AL135,$AL$5:$AL$202)</f>
        <v>127</v>
      </c>
      <c r="AK135" s="37"/>
      <c r="AL135" s="37">
        <f aca="true" t="shared" si="2" ref="AL135:AL198">INT(CONCATENATE(AI135+1000,AF135+AH135+100,L135+N135+100,D135+F135+100,H135+J135+100,P135+R135+100))</f>
        <v>1.0001001001001E+18</v>
      </c>
    </row>
    <row r="136" spans="1:38" ht="16.5">
      <c r="A136" s="39" t="s">
        <v>211</v>
      </c>
      <c r="B136" s="40" t="s">
        <v>212</v>
      </c>
      <c r="C136" s="12"/>
      <c r="D136" s="13">
        <f>HLOOKUP(C136,Sheet3!$A$1:$CX$9,2)</f>
        <v>0</v>
      </c>
      <c r="E136" s="14"/>
      <c r="F136" s="11">
        <f>HLOOKUP(E136,Sheet3!$A$1:$CX$9,3)</f>
        <v>0</v>
      </c>
      <c r="G136" s="12"/>
      <c r="H136" s="13">
        <f>HLOOKUP(G136,Sheet3!$A$1:$CX$9,2)</f>
        <v>0</v>
      </c>
      <c r="I136" s="14"/>
      <c r="J136" s="11">
        <f>HLOOKUP(I136,Sheet3!$A$1:$CX$9,3)</f>
        <v>0</v>
      </c>
      <c r="K136" s="12"/>
      <c r="L136" s="13">
        <f>HLOOKUP(K136,Sheet3!$A$1:$CX$9,2)</f>
        <v>0</v>
      </c>
      <c r="M136" s="14"/>
      <c r="N136" s="11">
        <f>HLOOKUP(M136,Sheet3!$A$1:$CX$9,3)</f>
        <v>0</v>
      </c>
      <c r="O136" s="12"/>
      <c r="P136" s="13">
        <f>HLOOKUP(O136,Sheet3!$A$1:$CX$9,4)</f>
        <v>0</v>
      </c>
      <c r="Q136" s="14"/>
      <c r="R136" s="11">
        <f>HLOOKUP(Q136,Sheet3!$A$1:$CX$9,5)</f>
        <v>0</v>
      </c>
      <c r="S136" s="12"/>
      <c r="T136" s="13">
        <f>HLOOKUP(S136,Sheet3!$A$1:$CX$9,4)</f>
        <v>0</v>
      </c>
      <c r="U136" s="14"/>
      <c r="V136" s="11">
        <f>HLOOKUP(U136,Sheet3!$A$1:$CX$9,5)</f>
        <v>0</v>
      </c>
      <c r="W136" s="12"/>
      <c r="X136" s="13">
        <f>HLOOKUP(W136,Sheet3!$A$1:$CX$9,6)</f>
        <v>0</v>
      </c>
      <c r="Y136" s="14"/>
      <c r="Z136" s="11">
        <f>HLOOKUP(Y136,Sheet3!$A$1:$CX$9,7)</f>
        <v>0</v>
      </c>
      <c r="AA136" s="15"/>
      <c r="AB136" s="13">
        <f>HLOOKUP(AA136,Sheet3!$A$1:$CX$9,8)</f>
        <v>0</v>
      </c>
      <c r="AC136" s="14"/>
      <c r="AD136" s="11">
        <f>HLOOKUP(AC136,Sheet3!$A$1:$CX$9,9)</f>
        <v>0</v>
      </c>
      <c r="AE136" s="12"/>
      <c r="AF136" s="13">
        <f>HLOOKUP(AE136,Sheet3!$A$1:$CX$9,8)</f>
        <v>0</v>
      </c>
      <c r="AG136" s="14"/>
      <c r="AH136" s="11">
        <f>HLOOKUP(AG136,Sheet3!$A$1:$CX$9,9)</f>
        <v>0</v>
      </c>
      <c r="AI136" s="33">
        <f>D136+F136+L136+N136+H136+J136+P136+R136+T136+V136+X136+Z136+AB136+AD136+AF136+AH136</f>
        <v>0</v>
      </c>
      <c r="AJ136" s="16">
        <f>RANK(AL136,$AL$5:$AL$202)</f>
        <v>127</v>
      </c>
      <c r="AK136" s="37"/>
      <c r="AL136" s="37">
        <f t="shared" si="2"/>
        <v>1.0001001001001E+18</v>
      </c>
    </row>
    <row r="137" spans="1:38" ht="16.5">
      <c r="A137" s="39" t="s">
        <v>229</v>
      </c>
      <c r="B137" s="41" t="s">
        <v>230</v>
      </c>
      <c r="C137" s="12"/>
      <c r="D137" s="13">
        <f>HLOOKUP(C137,Sheet3!$A$1:$CX$9,2)</f>
        <v>0</v>
      </c>
      <c r="E137" s="14"/>
      <c r="F137" s="11">
        <f>HLOOKUP(E137,Sheet3!$A$1:$CX$9,3)</f>
        <v>0</v>
      </c>
      <c r="G137" s="12"/>
      <c r="H137" s="13">
        <f>HLOOKUP(G137,Sheet3!$A$1:$CX$9,2)</f>
        <v>0</v>
      </c>
      <c r="I137" s="14"/>
      <c r="J137" s="11">
        <f>HLOOKUP(I137,Sheet3!$A$1:$CX$9,3)</f>
        <v>0</v>
      </c>
      <c r="K137" s="12"/>
      <c r="L137" s="13">
        <f>HLOOKUP(K137,Sheet3!$A$1:$CX$9,2)</f>
        <v>0</v>
      </c>
      <c r="M137" s="14"/>
      <c r="N137" s="11">
        <f>HLOOKUP(M137,Sheet3!$A$1:$CX$9,3)</f>
        <v>0</v>
      </c>
      <c r="O137" s="12"/>
      <c r="P137" s="13">
        <f>HLOOKUP(O137,Sheet3!$A$1:$CX$9,4)</f>
        <v>0</v>
      </c>
      <c r="Q137" s="14"/>
      <c r="R137" s="11">
        <f>HLOOKUP(Q137,Sheet3!$A$1:$CX$9,5)</f>
        <v>0</v>
      </c>
      <c r="S137" s="12"/>
      <c r="T137" s="13">
        <f>HLOOKUP(S137,Sheet3!$A$1:$CX$9,4)</f>
        <v>0</v>
      </c>
      <c r="U137" s="14"/>
      <c r="V137" s="11">
        <f>HLOOKUP(U137,Sheet3!$A$1:$CX$9,5)</f>
        <v>0</v>
      </c>
      <c r="W137" s="12"/>
      <c r="X137" s="13">
        <f>HLOOKUP(W137,Sheet3!$A$1:$CX$9,6)</f>
        <v>0</v>
      </c>
      <c r="Y137" s="14"/>
      <c r="Z137" s="11">
        <f>HLOOKUP(Y137,Sheet3!$A$1:$CX$9,7)</f>
        <v>0</v>
      </c>
      <c r="AA137" s="15"/>
      <c r="AB137" s="13">
        <f>HLOOKUP(AA137,Sheet3!$A$1:$CX$9,8)</f>
        <v>0</v>
      </c>
      <c r="AC137" s="14"/>
      <c r="AD137" s="11">
        <f>HLOOKUP(AC137,Sheet3!$A$1:$CX$9,9)</f>
        <v>0</v>
      </c>
      <c r="AE137" s="12"/>
      <c r="AF137" s="13">
        <f>HLOOKUP(AE137,Sheet3!$A$1:$CX$9,8)</f>
        <v>0</v>
      </c>
      <c r="AG137" s="14"/>
      <c r="AH137" s="11">
        <f>HLOOKUP(AG137,Sheet3!$A$1:$CX$9,9)</f>
        <v>0</v>
      </c>
      <c r="AI137" s="33">
        <f>D137+F137+L137+N137+H137+J137+P137+R137+T137+V137+X137+Z137+AB137+AD137+AF137+AH137</f>
        <v>0</v>
      </c>
      <c r="AJ137" s="16">
        <f>RANK(AL137,$AL$5:$AL$202)</f>
        <v>127</v>
      </c>
      <c r="AK137" s="37"/>
      <c r="AL137" s="37">
        <f t="shared" si="2"/>
        <v>1.0001001001001E+18</v>
      </c>
    </row>
    <row r="138" spans="1:38" ht="16.5">
      <c r="A138" s="39" t="s">
        <v>229</v>
      </c>
      <c r="B138" s="40" t="s">
        <v>235</v>
      </c>
      <c r="C138" s="12"/>
      <c r="D138" s="13">
        <f>HLOOKUP(C138,Sheet3!$A$1:$CX$9,2)</f>
        <v>0</v>
      </c>
      <c r="E138" s="14"/>
      <c r="F138" s="11">
        <f>HLOOKUP(E138,Sheet3!$A$1:$CX$9,3)</f>
        <v>0</v>
      </c>
      <c r="G138" s="12"/>
      <c r="H138" s="13">
        <f>HLOOKUP(G138,Sheet3!$A$1:$CX$9,2)</f>
        <v>0</v>
      </c>
      <c r="I138" s="14"/>
      <c r="J138" s="11">
        <f>HLOOKUP(I138,Sheet3!$A$1:$CX$9,3)</f>
        <v>0</v>
      </c>
      <c r="K138" s="12"/>
      <c r="L138" s="13">
        <f>HLOOKUP(K138,Sheet3!$A$1:$CX$9,2)</f>
        <v>0</v>
      </c>
      <c r="M138" s="14"/>
      <c r="N138" s="11">
        <f>HLOOKUP(M138,Sheet3!$A$1:$CX$9,3)</f>
        <v>0</v>
      </c>
      <c r="O138" s="12"/>
      <c r="P138" s="13">
        <f>HLOOKUP(O138,Sheet3!$A$1:$CX$9,4)</f>
        <v>0</v>
      </c>
      <c r="Q138" s="14"/>
      <c r="R138" s="11">
        <f>HLOOKUP(Q138,Sheet3!$A$1:$CX$9,5)</f>
        <v>0</v>
      </c>
      <c r="S138" s="12"/>
      <c r="T138" s="13">
        <f>HLOOKUP(S138,Sheet3!$A$1:$CX$9,4)</f>
        <v>0</v>
      </c>
      <c r="U138" s="14"/>
      <c r="V138" s="11">
        <f>HLOOKUP(U138,Sheet3!$A$1:$CX$9,5)</f>
        <v>0</v>
      </c>
      <c r="W138" s="12"/>
      <c r="X138" s="13">
        <f>HLOOKUP(W138,Sheet3!$A$1:$CX$9,6)</f>
        <v>0</v>
      </c>
      <c r="Y138" s="14"/>
      <c r="Z138" s="11">
        <f>HLOOKUP(Y138,Sheet3!$A$1:$CX$9,7)</f>
        <v>0</v>
      </c>
      <c r="AA138" s="15"/>
      <c r="AB138" s="13">
        <f>HLOOKUP(AA138,Sheet3!$A$1:$CX$9,8)</f>
        <v>0</v>
      </c>
      <c r="AC138" s="14"/>
      <c r="AD138" s="11">
        <f>HLOOKUP(AC138,Sheet3!$A$1:$CX$9,9)</f>
        <v>0</v>
      </c>
      <c r="AE138" s="12"/>
      <c r="AF138" s="13">
        <f>HLOOKUP(AE138,Sheet3!$A$1:$CX$9,8)</f>
        <v>0</v>
      </c>
      <c r="AG138" s="14"/>
      <c r="AH138" s="11">
        <f>HLOOKUP(AG138,Sheet3!$A$1:$CX$9,9)</f>
        <v>0</v>
      </c>
      <c r="AI138" s="33">
        <f>D138+F138+L138+N138+H138+J138+P138+R138+T138+V138+X138+Z138+AB138+AD138+AF138+AH138</f>
        <v>0</v>
      </c>
      <c r="AJ138" s="16">
        <f>RANK(AL138,$AL$5:$AL$202)</f>
        <v>127</v>
      </c>
      <c r="AK138" s="37"/>
      <c r="AL138" s="37">
        <f t="shared" si="2"/>
        <v>1.0001001001001E+18</v>
      </c>
    </row>
    <row r="139" spans="1:38" ht="16.5">
      <c r="A139" s="39" t="s">
        <v>229</v>
      </c>
      <c r="B139" s="41" t="s">
        <v>240</v>
      </c>
      <c r="C139" s="12"/>
      <c r="D139" s="13">
        <f>HLOOKUP(C139,Sheet3!$A$1:$CX$9,2)</f>
        <v>0</v>
      </c>
      <c r="E139" s="14"/>
      <c r="F139" s="11">
        <f>HLOOKUP(E139,Sheet3!$A$1:$CX$9,3)</f>
        <v>0</v>
      </c>
      <c r="G139" s="12"/>
      <c r="H139" s="13">
        <f>HLOOKUP(G139,Sheet3!$A$1:$CX$9,2)</f>
        <v>0</v>
      </c>
      <c r="I139" s="14"/>
      <c r="J139" s="11">
        <f>HLOOKUP(I139,Sheet3!$A$1:$CX$9,3)</f>
        <v>0</v>
      </c>
      <c r="K139" s="12"/>
      <c r="L139" s="13">
        <f>HLOOKUP(K139,Sheet3!$A$1:$CX$9,2)</f>
        <v>0</v>
      </c>
      <c r="M139" s="14"/>
      <c r="N139" s="11">
        <f>HLOOKUP(M139,Sheet3!$A$1:$CX$9,3)</f>
        <v>0</v>
      </c>
      <c r="O139" s="12"/>
      <c r="P139" s="13">
        <f>HLOOKUP(O139,Sheet3!$A$1:$CX$9,4)</f>
        <v>0</v>
      </c>
      <c r="Q139" s="14"/>
      <c r="R139" s="11">
        <f>HLOOKUP(Q139,Sheet3!$A$1:$CX$9,5)</f>
        <v>0</v>
      </c>
      <c r="S139" s="12"/>
      <c r="T139" s="13">
        <f>HLOOKUP(S139,Sheet3!$A$1:$CX$9,4)</f>
        <v>0</v>
      </c>
      <c r="U139" s="14"/>
      <c r="V139" s="11">
        <f>HLOOKUP(U139,Sheet3!$A$1:$CX$9,5)</f>
        <v>0</v>
      </c>
      <c r="W139" s="12"/>
      <c r="X139" s="13">
        <f>HLOOKUP(W139,Sheet3!$A$1:$CX$9,6)</f>
        <v>0</v>
      </c>
      <c r="Y139" s="14"/>
      <c r="Z139" s="11">
        <f>HLOOKUP(Y139,Sheet3!$A$1:$CX$9,7)</f>
        <v>0</v>
      </c>
      <c r="AA139" s="15"/>
      <c r="AB139" s="13">
        <f>HLOOKUP(AA139,Sheet3!$A$1:$CX$9,8)</f>
        <v>0</v>
      </c>
      <c r="AC139" s="14"/>
      <c r="AD139" s="11">
        <f>HLOOKUP(AC139,Sheet3!$A$1:$CX$9,9)</f>
        <v>0</v>
      </c>
      <c r="AE139" s="12"/>
      <c r="AF139" s="13">
        <f>HLOOKUP(AE139,Sheet3!$A$1:$CX$9,8)</f>
        <v>0</v>
      </c>
      <c r="AG139" s="14"/>
      <c r="AH139" s="11">
        <f>HLOOKUP(AG139,Sheet3!$A$1:$CX$9,9)</f>
        <v>0</v>
      </c>
      <c r="AI139" s="33">
        <f>D139+F139+L139+N139+H139+J139+P139+R139+T139+V139+X139+Z139+AB139+AD139+AF139+AH139</f>
        <v>0</v>
      </c>
      <c r="AJ139" s="16">
        <f>RANK(AL139,$AL$5:$AL$202)</f>
        <v>127</v>
      </c>
      <c r="AK139" s="37"/>
      <c r="AL139" s="37">
        <f t="shared" si="2"/>
        <v>1.0001001001001E+18</v>
      </c>
    </row>
    <row r="140" spans="1:38" ht="16.5">
      <c r="A140" s="39" t="s">
        <v>229</v>
      </c>
      <c r="B140" s="40" t="s">
        <v>244</v>
      </c>
      <c r="C140" s="12"/>
      <c r="D140" s="13">
        <f>HLOOKUP(C140,Sheet3!$A$1:$CX$9,2)</f>
        <v>0</v>
      </c>
      <c r="E140" s="14"/>
      <c r="F140" s="11">
        <f>HLOOKUP(E140,Sheet3!$A$1:$CX$9,3)</f>
        <v>0</v>
      </c>
      <c r="G140" s="12"/>
      <c r="H140" s="13">
        <f>HLOOKUP(G140,Sheet3!$A$1:$CX$9,2)</f>
        <v>0</v>
      </c>
      <c r="I140" s="14"/>
      <c r="J140" s="11">
        <f>HLOOKUP(I140,Sheet3!$A$1:$CX$9,3)</f>
        <v>0</v>
      </c>
      <c r="K140" s="12"/>
      <c r="L140" s="13">
        <f>HLOOKUP(K140,Sheet3!$A$1:$CX$9,2)</f>
        <v>0</v>
      </c>
      <c r="M140" s="14"/>
      <c r="N140" s="11">
        <f>HLOOKUP(M140,Sheet3!$A$1:$CX$9,3)</f>
        <v>0</v>
      </c>
      <c r="O140" s="12"/>
      <c r="P140" s="13">
        <f>HLOOKUP(O140,Sheet3!$A$1:$CX$9,4)</f>
        <v>0</v>
      </c>
      <c r="Q140" s="14"/>
      <c r="R140" s="11">
        <f>HLOOKUP(Q140,Sheet3!$A$1:$CX$9,5)</f>
        <v>0</v>
      </c>
      <c r="S140" s="12"/>
      <c r="T140" s="13">
        <f>HLOOKUP(S140,Sheet3!$A$1:$CX$9,4)</f>
        <v>0</v>
      </c>
      <c r="U140" s="14"/>
      <c r="V140" s="11">
        <f>HLOOKUP(U140,Sheet3!$A$1:$CX$9,5)</f>
        <v>0</v>
      </c>
      <c r="W140" s="12"/>
      <c r="X140" s="13">
        <f>HLOOKUP(W140,Sheet3!$A$1:$CX$9,6)</f>
        <v>0</v>
      </c>
      <c r="Y140" s="14"/>
      <c r="Z140" s="11">
        <f>HLOOKUP(Y140,Sheet3!$A$1:$CX$9,7)</f>
        <v>0</v>
      </c>
      <c r="AA140" s="15"/>
      <c r="AB140" s="13">
        <f>HLOOKUP(AA140,Sheet3!$A$1:$CX$9,8)</f>
        <v>0</v>
      </c>
      <c r="AC140" s="14"/>
      <c r="AD140" s="11">
        <f>HLOOKUP(AC140,Sheet3!$A$1:$CX$9,9)</f>
        <v>0</v>
      </c>
      <c r="AE140" s="12"/>
      <c r="AF140" s="13">
        <f>HLOOKUP(AE140,Sheet3!$A$1:$CX$9,8)</f>
        <v>0</v>
      </c>
      <c r="AG140" s="14"/>
      <c r="AH140" s="11">
        <f>HLOOKUP(AG140,Sheet3!$A$1:$CX$9,9)</f>
        <v>0</v>
      </c>
      <c r="AI140" s="33">
        <f>D140+F140+L140+N140+H140+J140+P140+R140+T140+V140+X140+Z140+AB140+AD140+AF140+AH140</f>
        <v>0</v>
      </c>
      <c r="AJ140" s="16">
        <f>RANK(AL140,$AL$5:$AL$202)</f>
        <v>127</v>
      </c>
      <c r="AK140" s="37"/>
      <c r="AL140" s="37">
        <f t="shared" si="2"/>
        <v>1.0001001001001E+18</v>
      </c>
    </row>
    <row r="141" spans="1:38" ht="16.5">
      <c r="A141" s="39" t="s">
        <v>248</v>
      </c>
      <c r="B141" s="41" t="s">
        <v>249</v>
      </c>
      <c r="C141" s="12"/>
      <c r="D141" s="13">
        <f>HLOOKUP(C141,Sheet3!$A$1:$CX$9,2)</f>
        <v>0</v>
      </c>
      <c r="E141" s="14"/>
      <c r="F141" s="11">
        <f>HLOOKUP(E141,Sheet3!$A$1:$CX$9,3)</f>
        <v>0</v>
      </c>
      <c r="G141" s="12"/>
      <c r="H141" s="13">
        <f>HLOOKUP(G141,Sheet3!$A$1:$CX$9,2)</f>
        <v>0</v>
      </c>
      <c r="I141" s="14"/>
      <c r="J141" s="11">
        <f>HLOOKUP(I141,Sheet3!$A$1:$CX$9,3)</f>
        <v>0</v>
      </c>
      <c r="K141" s="12"/>
      <c r="L141" s="13">
        <f>HLOOKUP(K141,Sheet3!$A$1:$CX$9,2)</f>
        <v>0</v>
      </c>
      <c r="M141" s="14"/>
      <c r="N141" s="11">
        <f>HLOOKUP(M141,Sheet3!$A$1:$CX$9,3)</f>
        <v>0</v>
      </c>
      <c r="O141" s="12"/>
      <c r="P141" s="13">
        <f>HLOOKUP(O141,Sheet3!$A$1:$CX$9,4)</f>
        <v>0</v>
      </c>
      <c r="Q141" s="14"/>
      <c r="R141" s="11">
        <f>HLOOKUP(Q141,Sheet3!$A$1:$CX$9,5)</f>
        <v>0</v>
      </c>
      <c r="S141" s="12"/>
      <c r="T141" s="13">
        <f>HLOOKUP(S141,Sheet3!$A$1:$CX$9,4)</f>
        <v>0</v>
      </c>
      <c r="U141" s="14"/>
      <c r="V141" s="11">
        <f>HLOOKUP(U141,Sheet3!$A$1:$CX$9,5)</f>
        <v>0</v>
      </c>
      <c r="W141" s="12"/>
      <c r="X141" s="13">
        <f>HLOOKUP(W141,Sheet3!$A$1:$CX$9,6)</f>
        <v>0</v>
      </c>
      <c r="Y141" s="14"/>
      <c r="Z141" s="11">
        <f>HLOOKUP(Y141,Sheet3!$A$1:$CX$9,7)</f>
        <v>0</v>
      </c>
      <c r="AA141" s="15"/>
      <c r="AB141" s="13">
        <f>HLOOKUP(AA141,Sheet3!$A$1:$CX$9,8)</f>
        <v>0</v>
      </c>
      <c r="AC141" s="14"/>
      <c r="AD141" s="11">
        <f>HLOOKUP(AC141,Sheet3!$A$1:$CX$9,9)</f>
        <v>0</v>
      </c>
      <c r="AE141" s="12"/>
      <c r="AF141" s="13">
        <f>HLOOKUP(AE141,Sheet3!$A$1:$CX$9,8)</f>
        <v>0</v>
      </c>
      <c r="AG141" s="14"/>
      <c r="AH141" s="11">
        <f>HLOOKUP(AG141,Sheet3!$A$1:$CX$9,9)</f>
        <v>0</v>
      </c>
      <c r="AI141" s="33">
        <f>D141+F141+L141+N141+H141+J141+P141+R141+T141+V141+X141+Z141+AB141+AD141+AF141+AH141</f>
        <v>0</v>
      </c>
      <c r="AJ141" s="16">
        <f>RANK(AL141,$AL$5:$AL$202)</f>
        <v>127</v>
      </c>
      <c r="AK141" s="37"/>
      <c r="AL141" s="37">
        <f t="shared" si="2"/>
        <v>1.0001001001001E+18</v>
      </c>
    </row>
    <row r="142" spans="1:38" ht="16.5">
      <c r="A142" s="39" t="s">
        <v>248</v>
      </c>
      <c r="B142" s="41" t="s">
        <v>255</v>
      </c>
      <c r="C142" s="12"/>
      <c r="D142" s="13">
        <f>HLOOKUP(C142,Sheet3!$A$1:$CX$9,2)</f>
        <v>0</v>
      </c>
      <c r="E142" s="14"/>
      <c r="F142" s="11">
        <f>HLOOKUP(E142,Sheet3!$A$1:$CX$9,3)</f>
        <v>0</v>
      </c>
      <c r="G142" s="12"/>
      <c r="H142" s="13">
        <f>HLOOKUP(G142,Sheet3!$A$1:$CX$9,2)</f>
        <v>0</v>
      </c>
      <c r="I142" s="14"/>
      <c r="J142" s="11">
        <f>HLOOKUP(I142,Sheet3!$A$1:$CX$9,3)</f>
        <v>0</v>
      </c>
      <c r="K142" s="12"/>
      <c r="L142" s="13">
        <f>HLOOKUP(K142,Sheet3!$A$1:$CX$9,2)</f>
        <v>0</v>
      </c>
      <c r="M142" s="14"/>
      <c r="N142" s="11">
        <f>HLOOKUP(M142,Sheet3!$A$1:$CX$9,3)</f>
        <v>0</v>
      </c>
      <c r="O142" s="12"/>
      <c r="P142" s="13">
        <f>HLOOKUP(O142,Sheet3!$A$1:$CX$9,4)</f>
        <v>0</v>
      </c>
      <c r="Q142" s="14"/>
      <c r="R142" s="11">
        <f>HLOOKUP(Q142,Sheet3!$A$1:$CX$9,5)</f>
        <v>0</v>
      </c>
      <c r="S142" s="12"/>
      <c r="T142" s="13">
        <f>HLOOKUP(S142,Sheet3!$A$1:$CX$9,4)</f>
        <v>0</v>
      </c>
      <c r="U142" s="14"/>
      <c r="V142" s="11">
        <f>HLOOKUP(U142,Sheet3!$A$1:$CX$9,5)</f>
        <v>0</v>
      </c>
      <c r="W142" s="12"/>
      <c r="X142" s="13">
        <f>HLOOKUP(W142,Sheet3!$A$1:$CX$9,6)</f>
        <v>0</v>
      </c>
      <c r="Y142" s="14"/>
      <c r="Z142" s="11">
        <f>HLOOKUP(Y142,Sheet3!$A$1:$CX$9,7)</f>
        <v>0</v>
      </c>
      <c r="AA142" s="15"/>
      <c r="AB142" s="13">
        <f>HLOOKUP(AA142,Sheet3!$A$1:$CX$9,8)</f>
        <v>0</v>
      </c>
      <c r="AC142" s="14"/>
      <c r="AD142" s="11">
        <f>HLOOKUP(AC142,Sheet3!$A$1:$CX$9,9)</f>
        <v>0</v>
      </c>
      <c r="AE142" s="12"/>
      <c r="AF142" s="13">
        <f>HLOOKUP(AE142,Sheet3!$A$1:$CX$9,8)</f>
        <v>0</v>
      </c>
      <c r="AG142" s="14"/>
      <c r="AH142" s="11">
        <f>HLOOKUP(AG142,Sheet3!$A$1:$CX$9,9)</f>
        <v>0</v>
      </c>
      <c r="AI142" s="33">
        <f>D142+F142+L142+N142+H142+J142+P142+R142+T142+V142+X142+Z142+AB142+AD142+AF142+AH142</f>
        <v>0</v>
      </c>
      <c r="AJ142" s="16">
        <f>RANK(AL142,$AL$5:$AL$202)</f>
        <v>127</v>
      </c>
      <c r="AK142" s="37"/>
      <c r="AL142" s="37">
        <f t="shared" si="2"/>
        <v>1.0001001001001E+18</v>
      </c>
    </row>
    <row r="143" spans="1:38" ht="16.5">
      <c r="A143" s="39" t="s">
        <v>248</v>
      </c>
      <c r="B143" s="41" t="s">
        <v>258</v>
      </c>
      <c r="C143" s="12"/>
      <c r="D143" s="13">
        <f>HLOOKUP(C143,Sheet3!$A$1:$CX$9,2)</f>
        <v>0</v>
      </c>
      <c r="E143" s="14"/>
      <c r="F143" s="11">
        <f>HLOOKUP(E143,Sheet3!$A$1:$CX$9,3)</f>
        <v>0</v>
      </c>
      <c r="G143" s="12"/>
      <c r="H143" s="13">
        <f>HLOOKUP(G143,Sheet3!$A$1:$CX$9,2)</f>
        <v>0</v>
      </c>
      <c r="I143" s="14"/>
      <c r="J143" s="11">
        <f>HLOOKUP(I143,Sheet3!$A$1:$CX$9,3)</f>
        <v>0</v>
      </c>
      <c r="K143" s="12"/>
      <c r="L143" s="13">
        <f>HLOOKUP(K143,Sheet3!$A$1:$CX$9,2)</f>
        <v>0</v>
      </c>
      <c r="M143" s="14"/>
      <c r="N143" s="11">
        <f>HLOOKUP(M143,Sheet3!$A$1:$CX$9,3)</f>
        <v>0</v>
      </c>
      <c r="O143" s="12"/>
      <c r="P143" s="13">
        <f>HLOOKUP(O143,Sheet3!$A$1:$CX$9,4)</f>
        <v>0</v>
      </c>
      <c r="Q143" s="14"/>
      <c r="R143" s="11">
        <f>HLOOKUP(Q143,Sheet3!$A$1:$CX$9,5)</f>
        <v>0</v>
      </c>
      <c r="S143" s="12"/>
      <c r="T143" s="13">
        <f>HLOOKUP(S143,Sheet3!$A$1:$CX$9,4)</f>
        <v>0</v>
      </c>
      <c r="U143" s="14"/>
      <c r="V143" s="11">
        <f>HLOOKUP(U143,Sheet3!$A$1:$CX$9,5)</f>
        <v>0</v>
      </c>
      <c r="W143" s="12"/>
      <c r="X143" s="13">
        <f>HLOOKUP(W143,Sheet3!$A$1:$CX$9,6)</f>
        <v>0</v>
      </c>
      <c r="Y143" s="14"/>
      <c r="Z143" s="11">
        <f>HLOOKUP(Y143,Sheet3!$A$1:$CX$9,7)</f>
        <v>0</v>
      </c>
      <c r="AA143" s="15"/>
      <c r="AB143" s="13">
        <f>HLOOKUP(AA143,Sheet3!$A$1:$CX$9,8)</f>
        <v>0</v>
      </c>
      <c r="AC143" s="14"/>
      <c r="AD143" s="11">
        <f>HLOOKUP(AC143,Sheet3!$A$1:$CX$9,9)</f>
        <v>0</v>
      </c>
      <c r="AE143" s="12"/>
      <c r="AF143" s="13">
        <f>HLOOKUP(AE143,Sheet3!$A$1:$CX$9,8)</f>
        <v>0</v>
      </c>
      <c r="AG143" s="14"/>
      <c r="AH143" s="11">
        <f>HLOOKUP(AG143,Sheet3!$A$1:$CX$9,9)</f>
        <v>0</v>
      </c>
      <c r="AI143" s="33">
        <f>D143+F143+L143+N143+H143+J143+P143+R143+T143+V143+X143+Z143+AB143+AD143+AF143+AH143</f>
        <v>0</v>
      </c>
      <c r="AJ143" s="16">
        <f>RANK(AL143,$AL$5:$AL$202)</f>
        <v>127</v>
      </c>
      <c r="AK143" s="37"/>
      <c r="AL143" s="37">
        <f t="shared" si="2"/>
        <v>1.0001001001001E+18</v>
      </c>
    </row>
    <row r="144" spans="1:38" ht="16.5">
      <c r="A144" s="39" t="s">
        <v>248</v>
      </c>
      <c r="B144" s="41" t="s">
        <v>261</v>
      </c>
      <c r="C144" s="12"/>
      <c r="D144" s="13">
        <f>HLOOKUP(C144,Sheet3!$A$1:$CX$9,2)</f>
        <v>0</v>
      </c>
      <c r="E144" s="14"/>
      <c r="F144" s="11">
        <f>HLOOKUP(E144,Sheet3!$A$1:$CX$9,3)</f>
        <v>0</v>
      </c>
      <c r="G144" s="12"/>
      <c r="H144" s="13">
        <f>HLOOKUP(G144,Sheet3!$A$1:$CX$9,2)</f>
        <v>0</v>
      </c>
      <c r="I144" s="14"/>
      <c r="J144" s="11">
        <f>HLOOKUP(I144,Sheet3!$A$1:$CX$9,3)</f>
        <v>0</v>
      </c>
      <c r="K144" s="12"/>
      <c r="L144" s="13">
        <f>HLOOKUP(K144,Sheet3!$A$1:$CX$9,2)</f>
        <v>0</v>
      </c>
      <c r="M144" s="14"/>
      <c r="N144" s="11">
        <f>HLOOKUP(M144,Sheet3!$A$1:$CX$9,3)</f>
        <v>0</v>
      </c>
      <c r="O144" s="12"/>
      <c r="P144" s="13">
        <f>HLOOKUP(O144,Sheet3!$A$1:$CX$9,4)</f>
        <v>0</v>
      </c>
      <c r="Q144" s="14"/>
      <c r="R144" s="11">
        <f>HLOOKUP(Q144,Sheet3!$A$1:$CX$9,5)</f>
        <v>0</v>
      </c>
      <c r="S144" s="12"/>
      <c r="T144" s="13">
        <f>HLOOKUP(S144,Sheet3!$A$1:$CX$9,4)</f>
        <v>0</v>
      </c>
      <c r="U144" s="14"/>
      <c r="V144" s="11">
        <f>HLOOKUP(U144,Sheet3!$A$1:$CX$9,5)</f>
        <v>0</v>
      </c>
      <c r="W144" s="12"/>
      <c r="X144" s="13">
        <f>HLOOKUP(W144,Sheet3!$A$1:$CX$9,6)</f>
        <v>0</v>
      </c>
      <c r="Y144" s="14"/>
      <c r="Z144" s="11">
        <f>HLOOKUP(Y144,Sheet3!$A$1:$CX$9,7)</f>
        <v>0</v>
      </c>
      <c r="AA144" s="15"/>
      <c r="AB144" s="13">
        <f>HLOOKUP(AA144,Sheet3!$A$1:$CX$9,8)</f>
        <v>0</v>
      </c>
      <c r="AC144" s="14"/>
      <c r="AD144" s="11">
        <f>HLOOKUP(AC144,Sheet3!$A$1:$CX$9,9)</f>
        <v>0</v>
      </c>
      <c r="AE144" s="12"/>
      <c r="AF144" s="13">
        <f>HLOOKUP(AE144,Sheet3!$A$1:$CX$9,8)</f>
        <v>0</v>
      </c>
      <c r="AG144" s="14"/>
      <c r="AH144" s="11">
        <f>HLOOKUP(AG144,Sheet3!$A$1:$CX$9,9)</f>
        <v>0</v>
      </c>
      <c r="AI144" s="33">
        <f>D144+F144+L144+N144+H144+J144+P144+R144+T144+V144+X144+Z144+AB144+AD144+AF144+AH144</f>
        <v>0</v>
      </c>
      <c r="AJ144" s="16">
        <f>RANK(AL144,$AL$5:$AL$202)</f>
        <v>127</v>
      </c>
      <c r="AK144" s="37"/>
      <c r="AL144" s="37">
        <f t="shared" si="2"/>
        <v>1.0001001001001E+18</v>
      </c>
    </row>
    <row r="145" spans="1:38" ht="16.5">
      <c r="A145" s="39" t="s">
        <v>267</v>
      </c>
      <c r="B145" s="41" t="s">
        <v>272</v>
      </c>
      <c r="C145" s="12"/>
      <c r="D145" s="13">
        <f>HLOOKUP(C145,Sheet3!$A$1:$CX$9,2)</f>
        <v>0</v>
      </c>
      <c r="E145" s="14"/>
      <c r="F145" s="11">
        <f>HLOOKUP(E145,Sheet3!$A$1:$CX$9,3)</f>
        <v>0</v>
      </c>
      <c r="G145" s="12"/>
      <c r="H145" s="13">
        <f>HLOOKUP(G145,Sheet3!$A$1:$CX$9,2)</f>
        <v>0</v>
      </c>
      <c r="I145" s="14"/>
      <c r="J145" s="11">
        <f>HLOOKUP(I145,Sheet3!$A$1:$CX$9,3)</f>
        <v>0</v>
      </c>
      <c r="K145" s="12"/>
      <c r="L145" s="13">
        <f>HLOOKUP(K145,Sheet3!$A$1:$CX$9,2)</f>
        <v>0</v>
      </c>
      <c r="M145" s="14"/>
      <c r="N145" s="11">
        <f>HLOOKUP(M145,Sheet3!$A$1:$CX$9,3)</f>
        <v>0</v>
      </c>
      <c r="O145" s="12"/>
      <c r="P145" s="13">
        <f>HLOOKUP(O145,Sheet3!$A$1:$CX$9,4)</f>
        <v>0</v>
      </c>
      <c r="Q145" s="14"/>
      <c r="R145" s="11">
        <f>HLOOKUP(Q145,Sheet3!$A$1:$CX$9,5)</f>
        <v>0</v>
      </c>
      <c r="S145" s="12"/>
      <c r="T145" s="13">
        <f>HLOOKUP(S145,Sheet3!$A$1:$CX$9,4)</f>
        <v>0</v>
      </c>
      <c r="U145" s="14"/>
      <c r="V145" s="11">
        <f>HLOOKUP(U145,Sheet3!$A$1:$CX$9,5)</f>
        <v>0</v>
      </c>
      <c r="W145" s="12"/>
      <c r="X145" s="13">
        <f>HLOOKUP(W145,Sheet3!$A$1:$CX$9,6)</f>
        <v>0</v>
      </c>
      <c r="Y145" s="14"/>
      <c r="Z145" s="11">
        <f>HLOOKUP(Y145,Sheet3!$A$1:$CX$9,7)</f>
        <v>0</v>
      </c>
      <c r="AA145" s="15"/>
      <c r="AB145" s="13">
        <f>HLOOKUP(AA145,Sheet3!$A$1:$CX$9,8)</f>
        <v>0</v>
      </c>
      <c r="AC145" s="14"/>
      <c r="AD145" s="11">
        <f>HLOOKUP(AC145,Sheet3!$A$1:$CX$9,9)</f>
        <v>0</v>
      </c>
      <c r="AE145" s="12"/>
      <c r="AF145" s="13">
        <f>HLOOKUP(AE145,Sheet3!$A$1:$CX$9,8)</f>
        <v>0</v>
      </c>
      <c r="AG145" s="14"/>
      <c r="AH145" s="11">
        <f>HLOOKUP(AG145,Sheet3!$A$1:$CX$9,9)</f>
        <v>0</v>
      </c>
      <c r="AI145" s="33">
        <f>D145+F145+L145+N145+H145+J145+P145+R145+T145+V145+X145+Z145+AB145+AD145+AF145+AH145</f>
        <v>0</v>
      </c>
      <c r="AJ145" s="16">
        <f>RANK(AL145,$AL$5:$AL$202)</f>
        <v>127</v>
      </c>
      <c r="AK145" s="37"/>
      <c r="AL145" s="37">
        <f t="shared" si="2"/>
        <v>1.0001001001001E+18</v>
      </c>
    </row>
    <row r="146" spans="1:38" ht="16.5">
      <c r="A146" s="39" t="s">
        <v>69</v>
      </c>
      <c r="B146" s="41" t="s">
        <v>74</v>
      </c>
      <c r="C146" s="12"/>
      <c r="D146" s="13">
        <f>HLOOKUP(C146,Sheet3!$A$1:$CX$9,2)</f>
        <v>0</v>
      </c>
      <c r="E146" s="14"/>
      <c r="F146" s="11">
        <f>HLOOKUP(E146,Sheet3!$A$1:$CX$9,3)</f>
        <v>0</v>
      </c>
      <c r="G146" s="12"/>
      <c r="H146" s="13">
        <f>HLOOKUP(G146,Sheet3!$A$1:$CX$9,2)</f>
        <v>0</v>
      </c>
      <c r="I146" s="14"/>
      <c r="J146" s="11">
        <f>HLOOKUP(I146,Sheet3!$A$1:$CX$9,3)</f>
        <v>0</v>
      </c>
      <c r="K146" s="12"/>
      <c r="L146" s="13">
        <f>HLOOKUP(K146,Sheet3!$A$1:$CX$9,2)</f>
        <v>0</v>
      </c>
      <c r="M146" s="14"/>
      <c r="N146" s="11">
        <f>HLOOKUP(M146,Sheet3!$A$1:$CX$9,3)</f>
        <v>0</v>
      </c>
      <c r="O146" s="12"/>
      <c r="P146" s="13">
        <f>HLOOKUP(O146,Sheet3!$A$1:$CX$9,4)</f>
        <v>0</v>
      </c>
      <c r="Q146" s="14"/>
      <c r="R146" s="11">
        <f>HLOOKUP(Q146,Sheet3!$A$1:$CX$9,5)</f>
        <v>0</v>
      </c>
      <c r="S146" s="12"/>
      <c r="T146" s="13">
        <f>HLOOKUP(S146,Sheet3!$A$1:$CX$9,4)</f>
        <v>0</v>
      </c>
      <c r="U146" s="14"/>
      <c r="V146" s="11">
        <f>HLOOKUP(U146,Sheet3!$A$1:$CX$9,5)</f>
        <v>0</v>
      </c>
      <c r="W146" s="12"/>
      <c r="X146" s="13">
        <f>HLOOKUP(W146,Sheet3!$A$1:$CX$9,6)</f>
        <v>0</v>
      </c>
      <c r="Y146" s="14"/>
      <c r="Z146" s="11">
        <f>HLOOKUP(Y146,Sheet3!$A$1:$CX$9,7)</f>
        <v>0</v>
      </c>
      <c r="AA146" s="15"/>
      <c r="AB146" s="13">
        <f>HLOOKUP(AA146,Sheet3!$A$1:$CX$9,8)</f>
        <v>0</v>
      </c>
      <c r="AC146" s="14"/>
      <c r="AD146" s="11">
        <f>HLOOKUP(AC146,Sheet3!$A$1:$CX$9,9)</f>
        <v>0</v>
      </c>
      <c r="AE146" s="12"/>
      <c r="AF146" s="13">
        <f>HLOOKUP(AE146,Sheet3!$A$1:$CX$9,8)</f>
        <v>0</v>
      </c>
      <c r="AG146" s="14"/>
      <c r="AH146" s="11">
        <f>HLOOKUP(AG146,Sheet3!$A$1:$CX$9,9)</f>
        <v>0</v>
      </c>
      <c r="AI146" s="33">
        <f>D146+F146+L146+N146+H146+J146+P146+R146+T146+V146+X146+Z146+AB146+AD146+AF146+AH146</f>
        <v>0</v>
      </c>
      <c r="AJ146" s="16">
        <f>RANK(AL146,$AL$5:$AL$202)</f>
        <v>127</v>
      </c>
      <c r="AK146" s="37"/>
      <c r="AL146" s="37">
        <f t="shared" si="2"/>
        <v>1.0001001001001E+18</v>
      </c>
    </row>
    <row r="147" spans="1:38" ht="16.5">
      <c r="A147" s="39" t="s">
        <v>69</v>
      </c>
      <c r="B147" s="41" t="s">
        <v>79</v>
      </c>
      <c r="C147" s="12"/>
      <c r="D147" s="13">
        <f>HLOOKUP(C147,Sheet3!$A$1:$CX$9,2)</f>
        <v>0</v>
      </c>
      <c r="E147" s="14"/>
      <c r="F147" s="11">
        <f>HLOOKUP(E147,Sheet3!$A$1:$CX$9,3)</f>
        <v>0</v>
      </c>
      <c r="G147" s="12"/>
      <c r="H147" s="13">
        <f>HLOOKUP(G147,Sheet3!$A$1:$CX$9,2)</f>
        <v>0</v>
      </c>
      <c r="I147" s="14"/>
      <c r="J147" s="11">
        <f>HLOOKUP(I147,Sheet3!$A$1:$CX$9,3)</f>
        <v>0</v>
      </c>
      <c r="K147" s="12"/>
      <c r="L147" s="13">
        <f>HLOOKUP(K147,Sheet3!$A$1:$CX$9,2)</f>
        <v>0</v>
      </c>
      <c r="M147" s="14"/>
      <c r="N147" s="11">
        <f>HLOOKUP(M147,Sheet3!$A$1:$CX$9,3)</f>
        <v>0</v>
      </c>
      <c r="O147" s="12"/>
      <c r="P147" s="13">
        <f>HLOOKUP(O147,Sheet3!$A$1:$CX$9,4)</f>
        <v>0</v>
      </c>
      <c r="Q147" s="14"/>
      <c r="R147" s="11">
        <f>HLOOKUP(Q147,Sheet3!$A$1:$CX$9,5)</f>
        <v>0</v>
      </c>
      <c r="S147" s="12"/>
      <c r="T147" s="13">
        <f>HLOOKUP(S147,Sheet3!$A$1:$CX$9,4)</f>
        <v>0</v>
      </c>
      <c r="U147" s="14"/>
      <c r="V147" s="11">
        <f>HLOOKUP(U147,Sheet3!$A$1:$CX$9,5)</f>
        <v>0</v>
      </c>
      <c r="W147" s="12"/>
      <c r="X147" s="13">
        <f>HLOOKUP(W147,Sheet3!$A$1:$CX$9,6)</f>
        <v>0</v>
      </c>
      <c r="Y147" s="14"/>
      <c r="Z147" s="11">
        <f>HLOOKUP(Y147,Sheet3!$A$1:$CX$9,7)</f>
        <v>0</v>
      </c>
      <c r="AA147" s="15"/>
      <c r="AB147" s="13">
        <f>HLOOKUP(AA147,Sheet3!$A$1:$CX$9,8)</f>
        <v>0</v>
      </c>
      <c r="AC147" s="14"/>
      <c r="AD147" s="11">
        <f>HLOOKUP(AC147,Sheet3!$A$1:$CX$9,9)</f>
        <v>0</v>
      </c>
      <c r="AE147" s="12"/>
      <c r="AF147" s="13">
        <f>HLOOKUP(AE147,Sheet3!$A$1:$CX$9,8)</f>
        <v>0</v>
      </c>
      <c r="AG147" s="14"/>
      <c r="AH147" s="11">
        <f>HLOOKUP(AG147,Sheet3!$A$1:$CX$9,9)</f>
        <v>0</v>
      </c>
      <c r="AI147" s="33">
        <f>D147+F147+L147+N147+H147+J147+P147+R147+T147+V147+X147+Z147+AB147+AD147+AF147+AH147</f>
        <v>0</v>
      </c>
      <c r="AJ147" s="16">
        <f>RANK(AL147,$AL$5:$AL$202)</f>
        <v>127</v>
      </c>
      <c r="AK147" s="37"/>
      <c r="AL147" s="37">
        <f t="shared" si="2"/>
        <v>1.0001001001001E+18</v>
      </c>
    </row>
    <row r="148" spans="1:38" ht="16.5">
      <c r="A148" s="39" t="s">
        <v>197</v>
      </c>
      <c r="B148" s="41" t="s">
        <v>207</v>
      </c>
      <c r="C148" s="12"/>
      <c r="D148" s="13">
        <f>HLOOKUP(C148,Sheet3!$A$1:$CX$9,2)</f>
        <v>0</v>
      </c>
      <c r="E148" s="14"/>
      <c r="F148" s="11">
        <f>HLOOKUP(E148,Sheet3!$A$1:$CX$9,3)</f>
        <v>0</v>
      </c>
      <c r="G148" s="12"/>
      <c r="H148" s="13">
        <f>HLOOKUP(G148,Sheet3!$A$1:$CX$9,2)</f>
        <v>0</v>
      </c>
      <c r="I148" s="14"/>
      <c r="J148" s="11">
        <f>HLOOKUP(I148,Sheet3!$A$1:$CX$9,3)</f>
        <v>0</v>
      </c>
      <c r="K148" s="12"/>
      <c r="L148" s="13">
        <f>HLOOKUP(K148,Sheet3!$A$1:$CX$9,2)</f>
        <v>0</v>
      </c>
      <c r="M148" s="14"/>
      <c r="N148" s="11">
        <f>HLOOKUP(M148,Sheet3!$A$1:$CX$9,3)</f>
        <v>0</v>
      </c>
      <c r="O148" s="12"/>
      <c r="P148" s="13">
        <f>HLOOKUP(O148,Sheet3!$A$1:$CX$9,4)</f>
        <v>0</v>
      </c>
      <c r="Q148" s="14"/>
      <c r="R148" s="11">
        <f>HLOOKUP(Q148,Sheet3!$A$1:$CX$9,5)</f>
        <v>0</v>
      </c>
      <c r="S148" s="12"/>
      <c r="T148" s="13">
        <f>HLOOKUP(S148,Sheet3!$A$1:$CX$9,4)</f>
        <v>0</v>
      </c>
      <c r="U148" s="14"/>
      <c r="V148" s="11">
        <f>HLOOKUP(U148,Sheet3!$A$1:$CX$9,5)</f>
        <v>0</v>
      </c>
      <c r="W148" s="12"/>
      <c r="X148" s="13">
        <f>HLOOKUP(W148,Sheet3!$A$1:$CX$9,6)</f>
        <v>0</v>
      </c>
      <c r="Y148" s="14"/>
      <c r="Z148" s="11">
        <f>HLOOKUP(Y148,Sheet3!$A$1:$CX$9,7)</f>
        <v>0</v>
      </c>
      <c r="AA148" s="15"/>
      <c r="AB148" s="13">
        <f>HLOOKUP(AA148,Sheet3!$A$1:$CX$9,8)</f>
        <v>0</v>
      </c>
      <c r="AC148" s="14"/>
      <c r="AD148" s="11">
        <f>HLOOKUP(AC148,Sheet3!$A$1:$CX$9,9)</f>
        <v>0</v>
      </c>
      <c r="AE148" s="12"/>
      <c r="AF148" s="13">
        <f>HLOOKUP(AE148,Sheet3!$A$1:$CX$9,8)</f>
        <v>0</v>
      </c>
      <c r="AG148" s="14"/>
      <c r="AH148" s="11">
        <f>HLOOKUP(AG148,Sheet3!$A$1:$CX$9,9)</f>
        <v>0</v>
      </c>
      <c r="AI148" s="33">
        <f>D148+F148+L148+N148+H148+J148+P148+R148+T148+V148+X148+Z148+AB148+AD148+AF148+AH148</f>
        <v>0</v>
      </c>
      <c r="AJ148" s="16">
        <f>RANK(AL148,$AL$5:$AL$202)</f>
        <v>127</v>
      </c>
      <c r="AK148" s="37"/>
      <c r="AL148" s="37">
        <f t="shared" si="2"/>
        <v>1.0001001001001E+18</v>
      </c>
    </row>
    <row r="149" spans="1:38" ht="16.5">
      <c r="A149" s="39" t="s">
        <v>133</v>
      </c>
      <c r="B149" s="41" t="s">
        <v>134</v>
      </c>
      <c r="C149" s="12"/>
      <c r="D149" s="13">
        <f>HLOOKUP(C149,Sheet3!$A$1:$CX$9,2)</f>
        <v>0</v>
      </c>
      <c r="E149" s="14"/>
      <c r="F149" s="11">
        <f>HLOOKUP(E149,Sheet3!$A$1:$CX$9,3)</f>
        <v>0</v>
      </c>
      <c r="G149" s="12"/>
      <c r="H149" s="13">
        <f>HLOOKUP(G149,Sheet3!$A$1:$CX$9,2)</f>
        <v>0</v>
      </c>
      <c r="I149" s="14"/>
      <c r="J149" s="11">
        <f>HLOOKUP(I149,Sheet3!$A$1:$CX$9,3)</f>
        <v>0</v>
      </c>
      <c r="K149" s="12"/>
      <c r="L149" s="13">
        <f>HLOOKUP(K149,Sheet3!$A$1:$CX$9,2)</f>
        <v>0</v>
      </c>
      <c r="M149" s="14"/>
      <c r="N149" s="11">
        <f>HLOOKUP(M149,Sheet3!$A$1:$CX$9,3)</f>
        <v>0</v>
      </c>
      <c r="O149" s="12"/>
      <c r="P149" s="13">
        <f>HLOOKUP(O149,Sheet3!$A$1:$CX$9,4)</f>
        <v>0</v>
      </c>
      <c r="Q149" s="14"/>
      <c r="R149" s="11">
        <f>HLOOKUP(Q149,Sheet3!$A$1:$CX$9,5)</f>
        <v>0</v>
      </c>
      <c r="S149" s="12"/>
      <c r="T149" s="13">
        <f>HLOOKUP(S149,Sheet3!$A$1:$CX$9,4)</f>
        <v>0</v>
      </c>
      <c r="U149" s="14"/>
      <c r="V149" s="11">
        <f>HLOOKUP(U149,Sheet3!$A$1:$CX$9,5)</f>
        <v>0</v>
      </c>
      <c r="W149" s="12"/>
      <c r="X149" s="13">
        <f>HLOOKUP(W149,Sheet3!$A$1:$CX$9,6)</f>
        <v>0</v>
      </c>
      <c r="Y149" s="14"/>
      <c r="Z149" s="11">
        <f>HLOOKUP(Y149,Sheet3!$A$1:$CX$9,7)</f>
        <v>0</v>
      </c>
      <c r="AA149" s="15"/>
      <c r="AB149" s="13">
        <f>HLOOKUP(AA149,Sheet3!$A$1:$CX$9,8)</f>
        <v>0</v>
      </c>
      <c r="AC149" s="14"/>
      <c r="AD149" s="11">
        <f>HLOOKUP(AC149,Sheet3!$A$1:$CX$9,9)</f>
        <v>0</v>
      </c>
      <c r="AE149" s="12"/>
      <c r="AF149" s="13">
        <f>HLOOKUP(AE149,Sheet3!$A$1:$CX$9,8)</f>
        <v>0</v>
      </c>
      <c r="AG149" s="14"/>
      <c r="AH149" s="11">
        <f>HLOOKUP(AG149,Sheet3!$A$1:$CX$9,9)</f>
        <v>0</v>
      </c>
      <c r="AI149" s="33">
        <f>D149+F149+L149+N149+H149+J149+P149+R149+T149+V149+X149+Z149+AB149+AD149+AF149+AH149</f>
        <v>0</v>
      </c>
      <c r="AJ149" s="16">
        <f>RANK(AL149,$AL$5:$AL$202)</f>
        <v>127</v>
      </c>
      <c r="AK149" s="37"/>
      <c r="AL149" s="37">
        <f t="shared" si="2"/>
        <v>1.0001001001001E+18</v>
      </c>
    </row>
    <row r="150" spans="1:38" ht="16.5">
      <c r="A150" s="39" t="s">
        <v>252</v>
      </c>
      <c r="B150" s="41" t="s">
        <v>253</v>
      </c>
      <c r="C150" s="12"/>
      <c r="D150" s="13">
        <f>HLOOKUP(C150,Sheet3!$A$1:$CX$9,2)</f>
        <v>0</v>
      </c>
      <c r="E150" s="14"/>
      <c r="F150" s="11">
        <f>HLOOKUP(E150,Sheet3!$A$1:$CX$9,3)</f>
        <v>0</v>
      </c>
      <c r="G150" s="12"/>
      <c r="H150" s="13">
        <f>HLOOKUP(G150,Sheet3!$A$1:$CX$9,2)</f>
        <v>0</v>
      </c>
      <c r="I150" s="14"/>
      <c r="J150" s="11">
        <f>HLOOKUP(I150,Sheet3!$A$1:$CX$9,3)</f>
        <v>0</v>
      </c>
      <c r="K150" s="12"/>
      <c r="L150" s="13">
        <f>HLOOKUP(K150,Sheet3!$A$1:$CX$9,2)</f>
        <v>0</v>
      </c>
      <c r="M150" s="14"/>
      <c r="N150" s="11">
        <f>HLOOKUP(M150,Sheet3!$A$1:$CX$9,3)</f>
        <v>0</v>
      </c>
      <c r="O150" s="12"/>
      <c r="P150" s="13">
        <f>HLOOKUP(O150,Sheet3!$A$1:$CX$9,4)</f>
        <v>0</v>
      </c>
      <c r="Q150" s="14"/>
      <c r="R150" s="11">
        <f>HLOOKUP(Q150,Sheet3!$A$1:$CX$9,5)</f>
        <v>0</v>
      </c>
      <c r="S150" s="12"/>
      <c r="T150" s="13">
        <f>HLOOKUP(S150,Sheet3!$A$1:$CX$9,4)</f>
        <v>0</v>
      </c>
      <c r="U150" s="14"/>
      <c r="V150" s="11">
        <f>HLOOKUP(U150,Sheet3!$A$1:$CX$9,5)</f>
        <v>0</v>
      </c>
      <c r="W150" s="12"/>
      <c r="X150" s="13">
        <f>HLOOKUP(W150,Sheet3!$A$1:$CX$9,6)</f>
        <v>0</v>
      </c>
      <c r="Y150" s="14"/>
      <c r="Z150" s="11">
        <f>HLOOKUP(Y150,Sheet3!$A$1:$CX$9,7)</f>
        <v>0</v>
      </c>
      <c r="AA150" s="15"/>
      <c r="AB150" s="13">
        <f>HLOOKUP(AA150,Sheet3!$A$1:$CX$9,8)</f>
        <v>0</v>
      </c>
      <c r="AC150" s="14"/>
      <c r="AD150" s="11">
        <f>HLOOKUP(AC150,Sheet3!$A$1:$CX$9,9)</f>
        <v>0</v>
      </c>
      <c r="AE150" s="12"/>
      <c r="AF150" s="13">
        <f>HLOOKUP(AE150,Sheet3!$A$1:$CX$9,8)</f>
        <v>0</v>
      </c>
      <c r="AG150" s="14"/>
      <c r="AH150" s="11">
        <f>HLOOKUP(AG150,Sheet3!$A$1:$CX$9,9)</f>
        <v>0</v>
      </c>
      <c r="AI150" s="33">
        <f>D150+F150+L150+N150+H150+J150+P150+R150+T150+V150+X150+Z150+AB150+AD150+AF150+AH150</f>
        <v>0</v>
      </c>
      <c r="AJ150" s="16">
        <f>RANK(AL150,$AL$5:$AL$202)</f>
        <v>127</v>
      </c>
      <c r="AK150" s="37"/>
      <c r="AL150" s="37">
        <f t="shared" si="2"/>
        <v>1.0001001001001E+18</v>
      </c>
    </row>
    <row r="151" spans="1:38" ht="16.5">
      <c r="A151" s="39" t="s">
        <v>88</v>
      </c>
      <c r="B151" s="41" t="s">
        <v>89</v>
      </c>
      <c r="C151" s="12"/>
      <c r="D151" s="13">
        <f>HLOOKUP(C151,Sheet3!$A$1:$CX$9,2)</f>
        <v>0</v>
      </c>
      <c r="E151" s="14"/>
      <c r="F151" s="11">
        <f>HLOOKUP(E151,Sheet3!$A$1:$CX$9,3)</f>
        <v>0</v>
      </c>
      <c r="G151" s="12"/>
      <c r="H151" s="13">
        <f>HLOOKUP(G151,Sheet3!$A$1:$CX$9,2)</f>
        <v>0</v>
      </c>
      <c r="I151" s="14"/>
      <c r="J151" s="11">
        <f>HLOOKUP(I151,Sheet3!$A$1:$CX$9,3)</f>
        <v>0</v>
      </c>
      <c r="K151" s="12"/>
      <c r="L151" s="13">
        <f>HLOOKUP(K151,Sheet3!$A$1:$CX$9,2)</f>
        <v>0</v>
      </c>
      <c r="M151" s="14"/>
      <c r="N151" s="11">
        <f>HLOOKUP(M151,Sheet3!$A$1:$CX$9,3)</f>
        <v>0</v>
      </c>
      <c r="O151" s="12"/>
      <c r="P151" s="13">
        <f>HLOOKUP(O151,Sheet3!$A$1:$CX$9,4)</f>
        <v>0</v>
      </c>
      <c r="Q151" s="14"/>
      <c r="R151" s="11">
        <f>HLOOKUP(Q151,Sheet3!$A$1:$CX$9,5)</f>
        <v>0</v>
      </c>
      <c r="S151" s="12"/>
      <c r="T151" s="13">
        <f>HLOOKUP(S151,Sheet3!$A$1:$CX$9,4)</f>
        <v>0</v>
      </c>
      <c r="U151" s="14"/>
      <c r="V151" s="11">
        <f>HLOOKUP(U151,Sheet3!$A$1:$CX$9,5)</f>
        <v>0</v>
      </c>
      <c r="W151" s="12"/>
      <c r="X151" s="13">
        <f>HLOOKUP(W151,Sheet3!$A$1:$CX$9,6)</f>
        <v>0</v>
      </c>
      <c r="Y151" s="14"/>
      <c r="Z151" s="11">
        <f>HLOOKUP(Y151,Sheet3!$A$1:$CX$9,7)</f>
        <v>0</v>
      </c>
      <c r="AA151" s="15"/>
      <c r="AB151" s="13">
        <f>HLOOKUP(AA151,Sheet3!$A$1:$CX$9,8)</f>
        <v>0</v>
      </c>
      <c r="AC151" s="14"/>
      <c r="AD151" s="11">
        <f>HLOOKUP(AC151,Sheet3!$A$1:$CX$9,9)</f>
        <v>0</v>
      </c>
      <c r="AE151" s="12"/>
      <c r="AF151" s="13">
        <f>HLOOKUP(AE151,Sheet3!$A$1:$CX$9,8)</f>
        <v>0</v>
      </c>
      <c r="AG151" s="14"/>
      <c r="AH151" s="11">
        <f>HLOOKUP(AG151,Sheet3!$A$1:$CX$9,9)</f>
        <v>0</v>
      </c>
      <c r="AI151" s="33">
        <f>D151+F151+L151+N151+H151+J151+P151+R151+T151+V151+X151+Z151+AB151+AD151+AF151+AH151</f>
        <v>0</v>
      </c>
      <c r="AJ151" s="16">
        <f>RANK(AL151,$AL$5:$AL$202)</f>
        <v>127</v>
      </c>
      <c r="AK151" s="37"/>
      <c r="AL151" s="37">
        <f t="shared" si="2"/>
        <v>1.0001001001001E+18</v>
      </c>
    </row>
    <row r="152" spans="1:38" ht="16.5">
      <c r="A152" s="39" t="s">
        <v>265</v>
      </c>
      <c r="B152" s="41" t="s">
        <v>271</v>
      </c>
      <c r="C152" s="12"/>
      <c r="D152" s="13">
        <f>HLOOKUP(C152,Sheet3!$A$1:$CX$9,2)</f>
        <v>0</v>
      </c>
      <c r="E152" s="14"/>
      <c r="F152" s="11">
        <f>HLOOKUP(E152,Sheet3!$A$1:$CX$9,3)</f>
        <v>0</v>
      </c>
      <c r="G152" s="12"/>
      <c r="H152" s="13">
        <f>HLOOKUP(G152,Sheet3!$A$1:$CX$9,2)</f>
        <v>0</v>
      </c>
      <c r="I152" s="14"/>
      <c r="J152" s="11">
        <f>HLOOKUP(I152,Sheet3!$A$1:$CX$9,3)</f>
        <v>0</v>
      </c>
      <c r="K152" s="12"/>
      <c r="L152" s="13">
        <f>HLOOKUP(K152,Sheet3!$A$1:$CX$9,2)</f>
        <v>0</v>
      </c>
      <c r="M152" s="14"/>
      <c r="N152" s="11">
        <f>HLOOKUP(M152,Sheet3!$A$1:$CX$9,3)</f>
        <v>0</v>
      </c>
      <c r="O152" s="12"/>
      <c r="P152" s="13">
        <f>HLOOKUP(O152,Sheet3!$A$1:$CX$9,4)</f>
        <v>0</v>
      </c>
      <c r="Q152" s="14"/>
      <c r="R152" s="11">
        <f>HLOOKUP(Q152,Sheet3!$A$1:$CX$9,5)</f>
        <v>0</v>
      </c>
      <c r="S152" s="12"/>
      <c r="T152" s="13">
        <f>HLOOKUP(S152,Sheet3!$A$1:$CX$9,4)</f>
        <v>0</v>
      </c>
      <c r="U152" s="14"/>
      <c r="V152" s="11">
        <f>HLOOKUP(U152,Sheet3!$A$1:$CX$9,5)</f>
        <v>0</v>
      </c>
      <c r="W152" s="12"/>
      <c r="X152" s="13">
        <f>HLOOKUP(W152,Sheet3!$A$1:$CX$9,6)</f>
        <v>0</v>
      </c>
      <c r="Y152" s="14"/>
      <c r="Z152" s="11">
        <f>HLOOKUP(Y152,Sheet3!$A$1:$CX$9,7)</f>
        <v>0</v>
      </c>
      <c r="AA152" s="15"/>
      <c r="AB152" s="13">
        <f>HLOOKUP(AA152,Sheet3!$A$1:$CX$9,8)</f>
        <v>0</v>
      </c>
      <c r="AC152" s="14"/>
      <c r="AD152" s="11">
        <f>HLOOKUP(AC152,Sheet3!$A$1:$CX$9,9)</f>
        <v>0</v>
      </c>
      <c r="AE152" s="12"/>
      <c r="AF152" s="13">
        <f>HLOOKUP(AE152,Sheet3!$A$1:$CX$9,8)</f>
        <v>0</v>
      </c>
      <c r="AG152" s="14"/>
      <c r="AH152" s="11">
        <f>HLOOKUP(AG152,Sheet3!$A$1:$CX$9,9)</f>
        <v>0</v>
      </c>
      <c r="AI152" s="33">
        <f>D152+F152+L152+N152+H152+J152+P152+R152+T152+V152+X152+Z152+AB152+AD152+AF152+AH152</f>
        <v>0</v>
      </c>
      <c r="AJ152" s="16">
        <f>RANK(AL152,$AL$5:$AL$202)</f>
        <v>127</v>
      </c>
      <c r="AK152" s="37"/>
      <c r="AL152" s="37">
        <f t="shared" si="2"/>
        <v>1.0001001001001E+18</v>
      </c>
    </row>
    <row r="153" spans="1:38" ht="16.5">
      <c r="A153" s="39" t="s">
        <v>82</v>
      </c>
      <c r="B153" s="41" t="s">
        <v>90</v>
      </c>
      <c r="C153" s="12"/>
      <c r="D153" s="13">
        <f>HLOOKUP(C153,Sheet3!$A$1:$CX$9,2)</f>
        <v>0</v>
      </c>
      <c r="E153" s="14"/>
      <c r="F153" s="11">
        <f>HLOOKUP(E153,Sheet3!$A$1:$CX$9,3)</f>
        <v>0</v>
      </c>
      <c r="G153" s="12"/>
      <c r="H153" s="13">
        <f>HLOOKUP(G153,Sheet3!$A$1:$CX$9,2)</f>
        <v>0</v>
      </c>
      <c r="I153" s="14"/>
      <c r="J153" s="11">
        <f>HLOOKUP(I153,Sheet3!$A$1:$CX$9,3)</f>
        <v>0</v>
      </c>
      <c r="K153" s="12"/>
      <c r="L153" s="13">
        <f>HLOOKUP(K153,Sheet3!$A$1:$CX$9,2)</f>
        <v>0</v>
      </c>
      <c r="M153" s="14"/>
      <c r="N153" s="11">
        <f>HLOOKUP(M153,Sheet3!$A$1:$CX$9,3)</f>
        <v>0</v>
      </c>
      <c r="O153" s="12"/>
      <c r="P153" s="13">
        <f>HLOOKUP(O153,Sheet3!$A$1:$CX$9,4)</f>
        <v>0</v>
      </c>
      <c r="Q153" s="14"/>
      <c r="R153" s="11">
        <f>HLOOKUP(Q153,Sheet3!$A$1:$CX$9,5)</f>
        <v>0</v>
      </c>
      <c r="S153" s="12"/>
      <c r="T153" s="13">
        <f>HLOOKUP(S153,Sheet3!$A$1:$CX$9,4)</f>
        <v>0</v>
      </c>
      <c r="U153" s="14"/>
      <c r="V153" s="11">
        <f>HLOOKUP(U153,Sheet3!$A$1:$CX$9,5)</f>
        <v>0</v>
      </c>
      <c r="W153" s="12"/>
      <c r="X153" s="13">
        <f>HLOOKUP(W153,Sheet3!$A$1:$CX$9,6)</f>
        <v>0</v>
      </c>
      <c r="Y153" s="14"/>
      <c r="Z153" s="11">
        <f>HLOOKUP(Y153,Sheet3!$A$1:$CX$9,7)</f>
        <v>0</v>
      </c>
      <c r="AA153" s="15"/>
      <c r="AB153" s="13">
        <f>HLOOKUP(AA153,Sheet3!$A$1:$CX$9,8)</f>
        <v>0</v>
      </c>
      <c r="AC153" s="14"/>
      <c r="AD153" s="11">
        <f>HLOOKUP(AC153,Sheet3!$A$1:$CX$9,9)</f>
        <v>0</v>
      </c>
      <c r="AE153" s="12"/>
      <c r="AF153" s="13">
        <f>HLOOKUP(AE153,Sheet3!$A$1:$CX$9,8)</f>
        <v>0</v>
      </c>
      <c r="AG153" s="14"/>
      <c r="AH153" s="11">
        <f>HLOOKUP(AG153,Sheet3!$A$1:$CX$9,9)</f>
        <v>0</v>
      </c>
      <c r="AI153" s="33">
        <f>D153+F153+L153+N153+H153+J153+P153+R153+T153+V153+X153+Z153+AB153+AD153+AF153+AH153</f>
        <v>0</v>
      </c>
      <c r="AJ153" s="16">
        <f>RANK(AL153,$AL$5:$AL$202)</f>
        <v>127</v>
      </c>
      <c r="AK153" s="37"/>
      <c r="AL153" s="37">
        <f t="shared" si="2"/>
        <v>1.0001001001001E+18</v>
      </c>
    </row>
    <row r="154" spans="1:38" ht="16.5">
      <c r="A154" s="39" t="s">
        <v>104</v>
      </c>
      <c r="B154" s="41" t="s">
        <v>105</v>
      </c>
      <c r="C154" s="12"/>
      <c r="D154" s="13">
        <f>HLOOKUP(C154,Sheet3!$A$1:$CX$9,2)</f>
        <v>0</v>
      </c>
      <c r="E154" s="14"/>
      <c r="F154" s="11">
        <f>HLOOKUP(E154,Sheet3!$A$1:$CX$9,3)</f>
        <v>0</v>
      </c>
      <c r="G154" s="12"/>
      <c r="H154" s="13">
        <f>HLOOKUP(G154,Sheet3!$A$1:$CX$9,2)</f>
        <v>0</v>
      </c>
      <c r="I154" s="14"/>
      <c r="J154" s="11">
        <f>HLOOKUP(I154,Sheet3!$A$1:$CX$9,3)</f>
        <v>0</v>
      </c>
      <c r="K154" s="12"/>
      <c r="L154" s="13">
        <f>HLOOKUP(K154,Sheet3!$A$1:$CX$9,2)</f>
        <v>0</v>
      </c>
      <c r="M154" s="14"/>
      <c r="N154" s="11">
        <f>HLOOKUP(M154,Sheet3!$A$1:$CX$9,3)</f>
        <v>0</v>
      </c>
      <c r="O154" s="12"/>
      <c r="P154" s="13">
        <f>HLOOKUP(O154,Sheet3!$A$1:$CX$9,4)</f>
        <v>0</v>
      </c>
      <c r="Q154" s="14"/>
      <c r="R154" s="11">
        <f>HLOOKUP(Q154,Sheet3!$A$1:$CX$9,5)</f>
        <v>0</v>
      </c>
      <c r="S154" s="12"/>
      <c r="T154" s="13">
        <f>HLOOKUP(S154,Sheet3!$A$1:$CX$9,4)</f>
        <v>0</v>
      </c>
      <c r="U154" s="14"/>
      <c r="V154" s="11">
        <f>HLOOKUP(U154,Sheet3!$A$1:$CX$9,5)</f>
        <v>0</v>
      </c>
      <c r="W154" s="12"/>
      <c r="X154" s="13">
        <f>HLOOKUP(W154,Sheet3!$A$1:$CX$9,6)</f>
        <v>0</v>
      </c>
      <c r="Y154" s="14"/>
      <c r="Z154" s="11">
        <f>HLOOKUP(Y154,Sheet3!$A$1:$CX$9,7)</f>
        <v>0</v>
      </c>
      <c r="AA154" s="15"/>
      <c r="AB154" s="13">
        <f>HLOOKUP(AA154,Sheet3!$A$1:$CX$9,8)</f>
        <v>0</v>
      </c>
      <c r="AC154" s="14"/>
      <c r="AD154" s="11">
        <f>HLOOKUP(AC154,Sheet3!$A$1:$CX$9,9)</f>
        <v>0</v>
      </c>
      <c r="AE154" s="12"/>
      <c r="AF154" s="13">
        <f>HLOOKUP(AE154,Sheet3!$A$1:$CX$9,8)</f>
        <v>0</v>
      </c>
      <c r="AG154" s="14"/>
      <c r="AH154" s="11">
        <f>HLOOKUP(AG154,Sheet3!$A$1:$CX$9,9)</f>
        <v>0</v>
      </c>
      <c r="AI154" s="33">
        <f>D154+F154+L154+N154+H154+J154+P154+R154+T154+V154+X154+Z154+AB154+AD154+AF154+AH154</f>
        <v>0</v>
      </c>
      <c r="AJ154" s="16">
        <f>RANK(AL154,$AL$5:$AL$202)</f>
        <v>127</v>
      </c>
      <c r="AK154" s="37"/>
      <c r="AL154" s="37">
        <f t="shared" si="2"/>
        <v>1.0001001001001E+18</v>
      </c>
    </row>
    <row r="155" spans="1:38" ht="16.5">
      <c r="A155" s="39" t="s">
        <v>137</v>
      </c>
      <c r="B155" s="41" t="s">
        <v>141</v>
      </c>
      <c r="C155" s="12"/>
      <c r="D155" s="13">
        <f>HLOOKUP(C155,Sheet3!$A$1:$CX$9,2)</f>
        <v>0</v>
      </c>
      <c r="E155" s="14"/>
      <c r="F155" s="11">
        <f>HLOOKUP(E155,Sheet3!$A$1:$CX$9,3)</f>
        <v>0</v>
      </c>
      <c r="G155" s="12"/>
      <c r="H155" s="13">
        <f>HLOOKUP(G155,Sheet3!$A$1:$CX$9,2)</f>
        <v>0</v>
      </c>
      <c r="I155" s="14"/>
      <c r="J155" s="11">
        <f>HLOOKUP(I155,Sheet3!$A$1:$CX$9,3)</f>
        <v>0</v>
      </c>
      <c r="K155" s="12"/>
      <c r="L155" s="13">
        <f>HLOOKUP(K155,Sheet3!$A$1:$CX$9,2)</f>
        <v>0</v>
      </c>
      <c r="M155" s="14"/>
      <c r="N155" s="11">
        <f>HLOOKUP(M155,Sheet3!$A$1:$CX$9,3)</f>
        <v>0</v>
      </c>
      <c r="O155" s="12"/>
      <c r="P155" s="13">
        <f>HLOOKUP(O155,Sheet3!$A$1:$CX$9,4)</f>
        <v>0</v>
      </c>
      <c r="Q155" s="14"/>
      <c r="R155" s="11">
        <f>HLOOKUP(Q155,Sheet3!$A$1:$CX$9,5)</f>
        <v>0</v>
      </c>
      <c r="S155" s="12"/>
      <c r="T155" s="13">
        <f>HLOOKUP(S155,Sheet3!$A$1:$CX$9,4)</f>
        <v>0</v>
      </c>
      <c r="U155" s="14"/>
      <c r="V155" s="11">
        <f>HLOOKUP(U155,Sheet3!$A$1:$CX$9,5)</f>
        <v>0</v>
      </c>
      <c r="W155" s="12"/>
      <c r="X155" s="13">
        <f>HLOOKUP(W155,Sheet3!$A$1:$CX$9,6)</f>
        <v>0</v>
      </c>
      <c r="Y155" s="14"/>
      <c r="Z155" s="11">
        <f>HLOOKUP(Y155,Sheet3!$A$1:$CX$9,7)</f>
        <v>0</v>
      </c>
      <c r="AA155" s="15"/>
      <c r="AB155" s="13">
        <f>HLOOKUP(AA155,Sheet3!$A$1:$CX$9,8)</f>
        <v>0</v>
      </c>
      <c r="AC155" s="14"/>
      <c r="AD155" s="11">
        <f>HLOOKUP(AC155,Sheet3!$A$1:$CX$9,9)</f>
        <v>0</v>
      </c>
      <c r="AE155" s="12"/>
      <c r="AF155" s="13">
        <f>HLOOKUP(AE155,Sheet3!$A$1:$CX$9,8)</f>
        <v>0</v>
      </c>
      <c r="AG155" s="14"/>
      <c r="AH155" s="11">
        <f>HLOOKUP(AG155,Sheet3!$A$1:$CX$9,9)</f>
        <v>0</v>
      </c>
      <c r="AI155" s="33">
        <f>D155+F155+L155+N155+H155+J155+P155+R155+T155+V155+X155+Z155+AB155+AD155+AF155+AH155</f>
        <v>0</v>
      </c>
      <c r="AJ155" s="16">
        <f>RANK(AL155,$AL$5:$AL$202)</f>
        <v>127</v>
      </c>
      <c r="AK155" s="37"/>
      <c r="AL155" s="37">
        <f t="shared" si="2"/>
        <v>1.0001001001001E+18</v>
      </c>
    </row>
    <row r="156" spans="1:38" ht="16.5">
      <c r="A156" s="39" t="s">
        <v>204</v>
      </c>
      <c r="B156" s="41" t="s">
        <v>205</v>
      </c>
      <c r="C156" s="12"/>
      <c r="D156" s="13">
        <f>HLOOKUP(C156,Sheet3!$A$1:$CX$9,2)</f>
        <v>0</v>
      </c>
      <c r="E156" s="14"/>
      <c r="F156" s="11">
        <f>HLOOKUP(E156,Sheet3!$A$1:$CX$9,3)</f>
        <v>0</v>
      </c>
      <c r="G156" s="12"/>
      <c r="H156" s="13">
        <f>HLOOKUP(G156,Sheet3!$A$1:$CX$9,2)</f>
        <v>0</v>
      </c>
      <c r="I156" s="14"/>
      <c r="J156" s="11">
        <f>HLOOKUP(I156,Sheet3!$A$1:$CX$9,3)</f>
        <v>0</v>
      </c>
      <c r="K156" s="12"/>
      <c r="L156" s="13">
        <f>HLOOKUP(K156,Sheet3!$A$1:$CX$9,2)</f>
        <v>0</v>
      </c>
      <c r="M156" s="14"/>
      <c r="N156" s="11">
        <f>HLOOKUP(M156,Sheet3!$A$1:$CX$9,3)</f>
        <v>0</v>
      </c>
      <c r="O156" s="12"/>
      <c r="P156" s="13">
        <f>HLOOKUP(O156,Sheet3!$A$1:$CX$9,4)</f>
        <v>0</v>
      </c>
      <c r="Q156" s="14"/>
      <c r="R156" s="11">
        <f>HLOOKUP(Q156,Sheet3!$A$1:$CX$9,5)</f>
        <v>0</v>
      </c>
      <c r="S156" s="12"/>
      <c r="T156" s="13">
        <f>HLOOKUP(S156,Sheet3!$A$1:$CX$9,4)</f>
        <v>0</v>
      </c>
      <c r="U156" s="14"/>
      <c r="V156" s="11">
        <f>HLOOKUP(U156,Sheet3!$A$1:$CX$9,5)</f>
        <v>0</v>
      </c>
      <c r="W156" s="12"/>
      <c r="X156" s="13">
        <f>HLOOKUP(W156,Sheet3!$A$1:$CX$9,6)</f>
        <v>0</v>
      </c>
      <c r="Y156" s="14"/>
      <c r="Z156" s="11">
        <f>HLOOKUP(Y156,Sheet3!$A$1:$CX$9,7)</f>
        <v>0</v>
      </c>
      <c r="AA156" s="15"/>
      <c r="AB156" s="13">
        <f>HLOOKUP(AA156,Sheet3!$A$1:$CX$9,8)</f>
        <v>0</v>
      </c>
      <c r="AC156" s="14"/>
      <c r="AD156" s="11">
        <f>HLOOKUP(AC156,Sheet3!$A$1:$CX$9,9)</f>
        <v>0</v>
      </c>
      <c r="AE156" s="12"/>
      <c r="AF156" s="13">
        <f>HLOOKUP(AE156,Sheet3!$A$1:$CX$9,8)</f>
        <v>0</v>
      </c>
      <c r="AG156" s="14"/>
      <c r="AH156" s="11">
        <f>HLOOKUP(AG156,Sheet3!$A$1:$CX$9,9)</f>
        <v>0</v>
      </c>
      <c r="AI156" s="33">
        <f>D156+F156+L156+N156+H156+J156+P156+R156+T156+V156+X156+Z156+AB156+AD156+AF156+AH156</f>
        <v>0</v>
      </c>
      <c r="AJ156" s="16">
        <f>RANK(AL156,$AL$5:$AL$202)</f>
        <v>127</v>
      </c>
      <c r="AK156" s="37"/>
      <c r="AL156" s="37">
        <f t="shared" si="2"/>
        <v>1.0001001001001E+18</v>
      </c>
    </row>
    <row r="157" spans="1:38" ht="16.5">
      <c r="A157" s="39" t="s">
        <v>204</v>
      </c>
      <c r="B157" s="41" t="s">
        <v>210</v>
      </c>
      <c r="C157" s="12"/>
      <c r="D157" s="13">
        <f>HLOOKUP(C157,Sheet3!$A$1:$CX$9,2)</f>
        <v>0</v>
      </c>
      <c r="E157" s="14"/>
      <c r="F157" s="11">
        <f>HLOOKUP(E157,Sheet3!$A$1:$CX$9,3)</f>
        <v>0</v>
      </c>
      <c r="G157" s="12"/>
      <c r="H157" s="13">
        <f>HLOOKUP(G157,Sheet3!$A$1:$CX$9,2)</f>
        <v>0</v>
      </c>
      <c r="I157" s="14"/>
      <c r="J157" s="11">
        <f>HLOOKUP(I157,Sheet3!$A$1:$CX$9,3)</f>
        <v>0</v>
      </c>
      <c r="K157" s="12"/>
      <c r="L157" s="13">
        <f>HLOOKUP(K157,Sheet3!$A$1:$CX$9,2)</f>
        <v>0</v>
      </c>
      <c r="M157" s="14"/>
      <c r="N157" s="11">
        <f>HLOOKUP(M157,Sheet3!$A$1:$CX$9,3)</f>
        <v>0</v>
      </c>
      <c r="O157" s="12"/>
      <c r="P157" s="13">
        <f>HLOOKUP(O157,Sheet3!$A$1:$CX$9,4)</f>
        <v>0</v>
      </c>
      <c r="Q157" s="14"/>
      <c r="R157" s="11">
        <f>HLOOKUP(Q157,Sheet3!$A$1:$CX$9,5)</f>
        <v>0</v>
      </c>
      <c r="S157" s="12"/>
      <c r="T157" s="13">
        <f>HLOOKUP(S157,Sheet3!$A$1:$CX$9,4)</f>
        <v>0</v>
      </c>
      <c r="U157" s="14"/>
      <c r="V157" s="11">
        <f>HLOOKUP(U157,Sheet3!$A$1:$CX$9,5)</f>
        <v>0</v>
      </c>
      <c r="W157" s="12"/>
      <c r="X157" s="13">
        <f>HLOOKUP(W157,Sheet3!$A$1:$CX$9,6)</f>
        <v>0</v>
      </c>
      <c r="Y157" s="14"/>
      <c r="Z157" s="11">
        <f>HLOOKUP(Y157,Sheet3!$A$1:$CX$9,7)</f>
        <v>0</v>
      </c>
      <c r="AA157" s="15"/>
      <c r="AB157" s="13">
        <f>HLOOKUP(AA157,Sheet3!$A$1:$CX$9,8)</f>
        <v>0</v>
      </c>
      <c r="AC157" s="14"/>
      <c r="AD157" s="11">
        <f>HLOOKUP(AC157,Sheet3!$A$1:$CX$9,9)</f>
        <v>0</v>
      </c>
      <c r="AE157" s="12"/>
      <c r="AF157" s="13">
        <f>HLOOKUP(AE157,Sheet3!$A$1:$CX$9,8)</f>
        <v>0</v>
      </c>
      <c r="AG157" s="14"/>
      <c r="AH157" s="11">
        <f>HLOOKUP(AG157,Sheet3!$A$1:$CX$9,9)</f>
        <v>0</v>
      </c>
      <c r="AI157" s="33">
        <f>D157+F157+L157+N157+H157+J157+P157+R157+T157+V157+X157+Z157+AB157+AD157+AF157+AH157</f>
        <v>0</v>
      </c>
      <c r="AJ157" s="16">
        <f>RANK(AL157,$AL$5:$AL$202)</f>
        <v>127</v>
      </c>
      <c r="AK157" s="37"/>
      <c r="AL157" s="37">
        <f t="shared" si="2"/>
        <v>1.0001001001001E+18</v>
      </c>
    </row>
    <row r="158" spans="1:38" ht="16.5">
      <c r="A158" s="39" t="s">
        <v>204</v>
      </c>
      <c r="B158" s="41" t="s">
        <v>216</v>
      </c>
      <c r="C158" s="12"/>
      <c r="D158" s="13">
        <f>HLOOKUP(C158,Sheet3!$A$1:$CX$9,2)</f>
        <v>0</v>
      </c>
      <c r="E158" s="14"/>
      <c r="F158" s="11">
        <f>HLOOKUP(E158,Sheet3!$A$1:$CX$9,3)</f>
        <v>0</v>
      </c>
      <c r="G158" s="12"/>
      <c r="H158" s="13">
        <f>HLOOKUP(G158,Sheet3!$A$1:$CX$9,2)</f>
        <v>0</v>
      </c>
      <c r="I158" s="14"/>
      <c r="J158" s="11">
        <f>HLOOKUP(I158,Sheet3!$A$1:$CX$9,3)</f>
        <v>0</v>
      </c>
      <c r="K158" s="12"/>
      <c r="L158" s="13">
        <f>HLOOKUP(K158,Sheet3!$A$1:$CX$9,2)</f>
        <v>0</v>
      </c>
      <c r="M158" s="14"/>
      <c r="N158" s="11">
        <f>HLOOKUP(M158,Sheet3!$A$1:$CX$9,3)</f>
        <v>0</v>
      </c>
      <c r="O158" s="12"/>
      <c r="P158" s="13">
        <f>HLOOKUP(O158,Sheet3!$A$1:$CX$9,4)</f>
        <v>0</v>
      </c>
      <c r="Q158" s="14"/>
      <c r="R158" s="11">
        <f>HLOOKUP(Q158,Sheet3!$A$1:$CX$9,5)</f>
        <v>0</v>
      </c>
      <c r="S158" s="12"/>
      <c r="T158" s="13">
        <f>HLOOKUP(S158,Sheet3!$A$1:$CX$9,4)</f>
        <v>0</v>
      </c>
      <c r="U158" s="14"/>
      <c r="V158" s="11">
        <f>HLOOKUP(U158,Sheet3!$A$1:$CX$9,5)</f>
        <v>0</v>
      </c>
      <c r="W158" s="12"/>
      <c r="X158" s="13">
        <f>HLOOKUP(W158,Sheet3!$A$1:$CX$9,6)</f>
        <v>0</v>
      </c>
      <c r="Y158" s="14"/>
      <c r="Z158" s="11">
        <f>HLOOKUP(Y158,Sheet3!$A$1:$CX$9,7)</f>
        <v>0</v>
      </c>
      <c r="AA158" s="15"/>
      <c r="AB158" s="13">
        <f>HLOOKUP(AA158,Sheet3!$A$1:$CX$9,8)</f>
        <v>0</v>
      </c>
      <c r="AC158" s="14"/>
      <c r="AD158" s="11">
        <f>HLOOKUP(AC158,Sheet3!$A$1:$CX$9,9)</f>
        <v>0</v>
      </c>
      <c r="AE158" s="12"/>
      <c r="AF158" s="13">
        <f>HLOOKUP(AE158,Sheet3!$A$1:$CX$9,8)</f>
        <v>0</v>
      </c>
      <c r="AG158" s="14"/>
      <c r="AH158" s="11">
        <f>HLOOKUP(AG158,Sheet3!$A$1:$CX$9,9)</f>
        <v>0</v>
      </c>
      <c r="AI158" s="33">
        <f>D158+F158+L158+N158+H158+J158+P158+R158+T158+V158+X158+Z158+AB158+AD158+AF158+AH158</f>
        <v>0</v>
      </c>
      <c r="AJ158" s="16">
        <f>RANK(AL158,$AL$5:$AL$202)</f>
        <v>127</v>
      </c>
      <c r="AK158" s="37"/>
      <c r="AL158" s="37">
        <f t="shared" si="2"/>
        <v>1.0001001001001E+18</v>
      </c>
    </row>
    <row r="159" spans="1:38" ht="16.5">
      <c r="A159" s="39" t="s">
        <v>204</v>
      </c>
      <c r="B159" s="41" t="s">
        <v>221</v>
      </c>
      <c r="C159" s="12"/>
      <c r="D159" s="13">
        <f>HLOOKUP(C159,Sheet3!$A$1:$CX$9,2)</f>
        <v>0</v>
      </c>
      <c r="E159" s="14"/>
      <c r="F159" s="11">
        <f>HLOOKUP(E159,Sheet3!$A$1:$CX$9,3)</f>
        <v>0</v>
      </c>
      <c r="G159" s="12"/>
      <c r="H159" s="13">
        <f>HLOOKUP(G159,Sheet3!$A$1:$CX$9,2)</f>
        <v>0</v>
      </c>
      <c r="I159" s="14"/>
      <c r="J159" s="11">
        <f>HLOOKUP(I159,Sheet3!$A$1:$CX$9,3)</f>
        <v>0</v>
      </c>
      <c r="K159" s="12"/>
      <c r="L159" s="13">
        <f>HLOOKUP(K159,Sheet3!$A$1:$CX$9,2)</f>
        <v>0</v>
      </c>
      <c r="M159" s="14"/>
      <c r="N159" s="11">
        <f>HLOOKUP(M159,Sheet3!$A$1:$CX$9,3)</f>
        <v>0</v>
      </c>
      <c r="O159" s="12"/>
      <c r="P159" s="13">
        <f>HLOOKUP(O159,Sheet3!$A$1:$CX$9,4)</f>
        <v>0</v>
      </c>
      <c r="Q159" s="14"/>
      <c r="R159" s="11">
        <f>HLOOKUP(Q159,Sheet3!$A$1:$CX$9,5)</f>
        <v>0</v>
      </c>
      <c r="S159" s="12"/>
      <c r="T159" s="13">
        <f>HLOOKUP(S159,Sheet3!$A$1:$CX$9,4)</f>
        <v>0</v>
      </c>
      <c r="U159" s="14"/>
      <c r="V159" s="11">
        <f>HLOOKUP(U159,Sheet3!$A$1:$CX$9,5)</f>
        <v>0</v>
      </c>
      <c r="W159" s="12"/>
      <c r="X159" s="13">
        <f>HLOOKUP(W159,Sheet3!$A$1:$CX$9,6)</f>
        <v>0</v>
      </c>
      <c r="Y159" s="14"/>
      <c r="Z159" s="11">
        <f>HLOOKUP(Y159,Sheet3!$A$1:$CX$9,7)</f>
        <v>0</v>
      </c>
      <c r="AA159" s="15"/>
      <c r="AB159" s="13">
        <f>HLOOKUP(AA159,Sheet3!$A$1:$CX$9,8)</f>
        <v>0</v>
      </c>
      <c r="AC159" s="14"/>
      <c r="AD159" s="11">
        <f>HLOOKUP(AC159,Sheet3!$A$1:$CX$9,9)</f>
        <v>0</v>
      </c>
      <c r="AE159" s="12"/>
      <c r="AF159" s="13">
        <f>HLOOKUP(AE159,Sheet3!$A$1:$CX$9,8)</f>
        <v>0</v>
      </c>
      <c r="AG159" s="14"/>
      <c r="AH159" s="11">
        <f>HLOOKUP(AG159,Sheet3!$A$1:$CX$9,9)</f>
        <v>0</v>
      </c>
      <c r="AI159" s="33">
        <f>D159+F159+L159+N159+H159+J159+P159+R159+T159+V159+X159+Z159+AB159+AD159+AF159+AH159</f>
        <v>0</v>
      </c>
      <c r="AJ159" s="16">
        <f>RANK(AL159,$AL$5:$AL$202)</f>
        <v>127</v>
      </c>
      <c r="AK159" s="37"/>
      <c r="AL159" s="37">
        <f t="shared" si="2"/>
        <v>1.0001001001001E+18</v>
      </c>
    </row>
    <row r="160" spans="1:38" ht="16.5">
      <c r="A160" s="39" t="s">
        <v>225</v>
      </c>
      <c r="B160" s="41" t="s">
        <v>226</v>
      </c>
      <c r="C160" s="12"/>
      <c r="D160" s="13">
        <f>HLOOKUP(C160,Sheet3!$A$1:$CX$9,2)</f>
        <v>0</v>
      </c>
      <c r="E160" s="14"/>
      <c r="F160" s="11">
        <f>HLOOKUP(E160,Sheet3!$A$1:$CX$9,3)</f>
        <v>0</v>
      </c>
      <c r="G160" s="12"/>
      <c r="H160" s="13">
        <f>HLOOKUP(G160,Sheet3!$A$1:$CX$9,2)</f>
        <v>0</v>
      </c>
      <c r="I160" s="14"/>
      <c r="J160" s="11">
        <f>HLOOKUP(I160,Sheet3!$A$1:$CX$9,3)</f>
        <v>0</v>
      </c>
      <c r="K160" s="12"/>
      <c r="L160" s="13">
        <f>HLOOKUP(K160,Sheet3!$A$1:$CX$9,2)</f>
        <v>0</v>
      </c>
      <c r="M160" s="14"/>
      <c r="N160" s="11">
        <f>HLOOKUP(M160,Sheet3!$A$1:$CX$9,3)</f>
        <v>0</v>
      </c>
      <c r="O160" s="12"/>
      <c r="P160" s="13">
        <f>HLOOKUP(O160,Sheet3!$A$1:$CX$9,4)</f>
        <v>0</v>
      </c>
      <c r="Q160" s="14"/>
      <c r="R160" s="11">
        <f>HLOOKUP(Q160,Sheet3!$A$1:$CX$9,5)</f>
        <v>0</v>
      </c>
      <c r="S160" s="12"/>
      <c r="T160" s="13">
        <f>HLOOKUP(S160,Sheet3!$A$1:$CX$9,4)</f>
        <v>0</v>
      </c>
      <c r="U160" s="14"/>
      <c r="V160" s="11">
        <f>HLOOKUP(U160,Sheet3!$A$1:$CX$9,5)</f>
        <v>0</v>
      </c>
      <c r="W160" s="12"/>
      <c r="X160" s="13">
        <f>HLOOKUP(W160,Sheet3!$A$1:$CX$9,6)</f>
        <v>0</v>
      </c>
      <c r="Y160" s="14"/>
      <c r="Z160" s="11">
        <f>HLOOKUP(Y160,Sheet3!$A$1:$CX$9,7)</f>
        <v>0</v>
      </c>
      <c r="AA160" s="15"/>
      <c r="AB160" s="13">
        <f>HLOOKUP(AA160,Sheet3!$A$1:$CX$9,8)</f>
        <v>0</v>
      </c>
      <c r="AC160" s="14"/>
      <c r="AD160" s="11">
        <f>HLOOKUP(AC160,Sheet3!$A$1:$CX$9,9)</f>
        <v>0</v>
      </c>
      <c r="AE160" s="12"/>
      <c r="AF160" s="13">
        <f>HLOOKUP(AE160,Sheet3!$A$1:$CX$9,8)</f>
        <v>0</v>
      </c>
      <c r="AG160" s="14"/>
      <c r="AH160" s="11">
        <f>HLOOKUP(AG160,Sheet3!$A$1:$CX$9,9)</f>
        <v>0</v>
      </c>
      <c r="AI160" s="33">
        <f>D160+F160+L160+N160+H160+J160+P160+R160+T160+V160+X160+Z160+AB160+AD160+AF160+AH160</f>
        <v>0</v>
      </c>
      <c r="AJ160" s="16">
        <f>RANK(AL160,$AL$5:$AL$202)</f>
        <v>127</v>
      </c>
      <c r="AK160" s="37"/>
      <c r="AL160" s="37">
        <f t="shared" si="2"/>
        <v>1.0001001001001E+18</v>
      </c>
    </row>
    <row r="161" spans="1:38" ht="16.5">
      <c r="A161" s="39" t="s">
        <v>153</v>
      </c>
      <c r="B161" s="41" t="s">
        <v>154</v>
      </c>
      <c r="C161" s="12"/>
      <c r="D161" s="13">
        <f>HLOOKUP(C161,Sheet3!$A$1:$CX$9,2)</f>
        <v>0</v>
      </c>
      <c r="E161" s="14"/>
      <c r="F161" s="11">
        <f>HLOOKUP(E161,Sheet3!$A$1:$CX$9,3)</f>
        <v>0</v>
      </c>
      <c r="G161" s="12"/>
      <c r="H161" s="13">
        <f>HLOOKUP(G161,Sheet3!$A$1:$CX$9,2)</f>
        <v>0</v>
      </c>
      <c r="I161" s="14"/>
      <c r="J161" s="11">
        <f>HLOOKUP(I161,Sheet3!$A$1:$CX$9,3)</f>
        <v>0</v>
      </c>
      <c r="K161" s="12"/>
      <c r="L161" s="13">
        <f>HLOOKUP(K161,Sheet3!$A$1:$CX$9,2)</f>
        <v>0</v>
      </c>
      <c r="M161" s="14"/>
      <c r="N161" s="11">
        <f>HLOOKUP(M161,Sheet3!$A$1:$CX$9,3)</f>
        <v>0</v>
      </c>
      <c r="O161" s="12"/>
      <c r="P161" s="13">
        <f>HLOOKUP(O161,Sheet3!$A$1:$CX$9,4)</f>
        <v>0</v>
      </c>
      <c r="Q161" s="14"/>
      <c r="R161" s="11">
        <f>HLOOKUP(Q161,Sheet3!$A$1:$CX$9,5)</f>
        <v>0</v>
      </c>
      <c r="S161" s="12"/>
      <c r="T161" s="13">
        <f>HLOOKUP(S161,Sheet3!$A$1:$CX$9,4)</f>
        <v>0</v>
      </c>
      <c r="U161" s="14"/>
      <c r="V161" s="11">
        <f>HLOOKUP(U161,Sheet3!$A$1:$CX$9,5)</f>
        <v>0</v>
      </c>
      <c r="W161" s="12"/>
      <c r="X161" s="13">
        <f>HLOOKUP(W161,Sheet3!$A$1:$CX$9,6)</f>
        <v>0</v>
      </c>
      <c r="Y161" s="14"/>
      <c r="Z161" s="11">
        <f>HLOOKUP(Y161,Sheet3!$A$1:$CX$9,7)</f>
        <v>0</v>
      </c>
      <c r="AA161" s="15"/>
      <c r="AB161" s="13">
        <f>HLOOKUP(AA161,Sheet3!$A$1:$CX$9,8)</f>
        <v>0</v>
      </c>
      <c r="AC161" s="14"/>
      <c r="AD161" s="11">
        <f>HLOOKUP(AC161,Sheet3!$A$1:$CX$9,9)</f>
        <v>0</v>
      </c>
      <c r="AE161" s="12"/>
      <c r="AF161" s="13">
        <f>HLOOKUP(AE161,Sheet3!$A$1:$CX$9,8)</f>
        <v>0</v>
      </c>
      <c r="AG161" s="14"/>
      <c r="AH161" s="11">
        <f>HLOOKUP(AG161,Sheet3!$A$1:$CX$9,9)</f>
        <v>0</v>
      </c>
      <c r="AI161" s="33">
        <f>D161+F161+L161+N161+H161+J161+P161+R161+T161+V161+X161+Z161+AB161+AD161+AF161+AH161</f>
        <v>0</v>
      </c>
      <c r="AJ161" s="16">
        <f>RANK(AL161,$AL$5:$AL$202)</f>
        <v>127</v>
      </c>
      <c r="AK161" s="37"/>
      <c r="AL161" s="37">
        <f t="shared" si="2"/>
        <v>1.0001001001001E+18</v>
      </c>
    </row>
    <row r="162" spans="1:38" ht="16.5">
      <c r="A162" s="39" t="s">
        <v>153</v>
      </c>
      <c r="B162" s="41" t="s">
        <v>159</v>
      </c>
      <c r="C162" s="12"/>
      <c r="D162" s="13">
        <f>HLOOKUP(C162,Sheet3!$A$1:$CX$9,2)</f>
        <v>0</v>
      </c>
      <c r="E162" s="14"/>
      <c r="F162" s="11">
        <f>HLOOKUP(E162,Sheet3!$A$1:$CX$9,3)</f>
        <v>0</v>
      </c>
      <c r="G162" s="12"/>
      <c r="H162" s="13">
        <f>HLOOKUP(G162,Sheet3!$A$1:$CX$9,2)</f>
        <v>0</v>
      </c>
      <c r="I162" s="14"/>
      <c r="J162" s="11">
        <f>HLOOKUP(I162,Sheet3!$A$1:$CX$9,3)</f>
        <v>0</v>
      </c>
      <c r="K162" s="12"/>
      <c r="L162" s="13">
        <f>HLOOKUP(K162,Sheet3!$A$1:$CX$9,2)</f>
        <v>0</v>
      </c>
      <c r="M162" s="14"/>
      <c r="N162" s="11">
        <f>HLOOKUP(M162,Sheet3!$A$1:$CX$9,3)</f>
        <v>0</v>
      </c>
      <c r="O162" s="12"/>
      <c r="P162" s="13">
        <f>HLOOKUP(O162,Sheet3!$A$1:$CX$9,4)</f>
        <v>0</v>
      </c>
      <c r="Q162" s="14"/>
      <c r="R162" s="11">
        <f>HLOOKUP(Q162,Sheet3!$A$1:$CX$9,5)</f>
        <v>0</v>
      </c>
      <c r="S162" s="12"/>
      <c r="T162" s="13">
        <f>HLOOKUP(S162,Sheet3!$A$1:$CX$9,4)</f>
        <v>0</v>
      </c>
      <c r="U162" s="14"/>
      <c r="V162" s="11">
        <f>HLOOKUP(U162,Sheet3!$A$1:$CX$9,5)</f>
        <v>0</v>
      </c>
      <c r="W162" s="12"/>
      <c r="X162" s="13">
        <f>HLOOKUP(W162,Sheet3!$A$1:$CX$9,6)</f>
        <v>0</v>
      </c>
      <c r="Y162" s="14"/>
      <c r="Z162" s="11">
        <f>HLOOKUP(Y162,Sheet3!$A$1:$CX$9,7)</f>
        <v>0</v>
      </c>
      <c r="AA162" s="15"/>
      <c r="AB162" s="13">
        <f>HLOOKUP(AA162,Sheet3!$A$1:$CX$9,8)</f>
        <v>0</v>
      </c>
      <c r="AC162" s="14"/>
      <c r="AD162" s="11">
        <f>HLOOKUP(AC162,Sheet3!$A$1:$CX$9,9)</f>
        <v>0</v>
      </c>
      <c r="AE162" s="12"/>
      <c r="AF162" s="13">
        <f>HLOOKUP(AE162,Sheet3!$A$1:$CX$9,8)</f>
        <v>0</v>
      </c>
      <c r="AG162" s="14"/>
      <c r="AH162" s="11">
        <f>HLOOKUP(AG162,Sheet3!$A$1:$CX$9,9)</f>
        <v>0</v>
      </c>
      <c r="AI162" s="33">
        <f>D162+F162+L162+N162+H162+J162+P162+R162+T162+V162+X162+Z162+AB162+AD162+AF162+AH162</f>
        <v>0</v>
      </c>
      <c r="AJ162" s="16">
        <f>RANK(AL162,$AL$5:$AL$202)</f>
        <v>127</v>
      </c>
      <c r="AK162" s="37"/>
      <c r="AL162" s="37">
        <f t="shared" si="2"/>
        <v>1.0001001001001E+18</v>
      </c>
    </row>
    <row r="163" spans="1:38" ht="16.5">
      <c r="A163" s="39" t="s">
        <v>153</v>
      </c>
      <c r="B163" s="41" t="s">
        <v>163</v>
      </c>
      <c r="C163" s="12"/>
      <c r="D163" s="13">
        <f>HLOOKUP(C163,Sheet3!$A$1:$CX$9,2)</f>
        <v>0</v>
      </c>
      <c r="E163" s="14"/>
      <c r="F163" s="11">
        <f>HLOOKUP(E163,Sheet3!$A$1:$CX$9,3)</f>
        <v>0</v>
      </c>
      <c r="G163" s="12"/>
      <c r="H163" s="13">
        <f>HLOOKUP(G163,Sheet3!$A$1:$CX$9,2)</f>
        <v>0</v>
      </c>
      <c r="I163" s="14"/>
      <c r="J163" s="11">
        <f>HLOOKUP(I163,Sheet3!$A$1:$CX$9,3)</f>
        <v>0</v>
      </c>
      <c r="K163" s="12"/>
      <c r="L163" s="13">
        <f>HLOOKUP(K163,Sheet3!$A$1:$CX$9,2)</f>
        <v>0</v>
      </c>
      <c r="M163" s="14"/>
      <c r="N163" s="11">
        <f>HLOOKUP(M163,Sheet3!$A$1:$CX$9,3)</f>
        <v>0</v>
      </c>
      <c r="O163" s="12"/>
      <c r="P163" s="13">
        <f>HLOOKUP(O163,Sheet3!$A$1:$CX$9,4)</f>
        <v>0</v>
      </c>
      <c r="Q163" s="14"/>
      <c r="R163" s="11">
        <f>HLOOKUP(Q163,Sheet3!$A$1:$CX$9,5)</f>
        <v>0</v>
      </c>
      <c r="S163" s="12"/>
      <c r="T163" s="13">
        <f>HLOOKUP(S163,Sheet3!$A$1:$CX$9,4)</f>
        <v>0</v>
      </c>
      <c r="U163" s="14"/>
      <c r="V163" s="11">
        <f>HLOOKUP(U163,Sheet3!$A$1:$CX$9,5)</f>
        <v>0</v>
      </c>
      <c r="W163" s="12"/>
      <c r="X163" s="13">
        <f>HLOOKUP(W163,Sheet3!$A$1:$CX$9,6)</f>
        <v>0</v>
      </c>
      <c r="Y163" s="14"/>
      <c r="Z163" s="11">
        <f>HLOOKUP(Y163,Sheet3!$A$1:$CX$9,7)</f>
        <v>0</v>
      </c>
      <c r="AA163" s="15"/>
      <c r="AB163" s="13">
        <f>HLOOKUP(AA163,Sheet3!$A$1:$CX$9,8)</f>
        <v>0</v>
      </c>
      <c r="AC163" s="14"/>
      <c r="AD163" s="11">
        <f>HLOOKUP(AC163,Sheet3!$A$1:$CX$9,9)</f>
        <v>0</v>
      </c>
      <c r="AE163" s="12"/>
      <c r="AF163" s="13">
        <f>HLOOKUP(AE163,Sheet3!$A$1:$CX$9,8)</f>
        <v>0</v>
      </c>
      <c r="AG163" s="14"/>
      <c r="AH163" s="11">
        <f>HLOOKUP(AG163,Sheet3!$A$1:$CX$9,9)</f>
        <v>0</v>
      </c>
      <c r="AI163" s="33">
        <f>D163+F163+L163+N163+H163+J163+P163+R163+T163+V163+X163+Z163+AB163+AD163+AF163+AH163</f>
        <v>0</v>
      </c>
      <c r="AJ163" s="16">
        <f>RANK(AL163,$AL$5:$AL$202)</f>
        <v>127</v>
      </c>
      <c r="AK163" s="37"/>
      <c r="AL163" s="37">
        <f t="shared" si="2"/>
        <v>1.0001001001001E+18</v>
      </c>
    </row>
    <row r="164" spans="1:38" ht="16.5">
      <c r="A164" s="39" t="s">
        <v>153</v>
      </c>
      <c r="B164" s="41" t="s">
        <v>167</v>
      </c>
      <c r="C164" s="12"/>
      <c r="D164" s="13">
        <f>HLOOKUP(C164,Sheet3!$A$1:$CX$9,2)</f>
        <v>0</v>
      </c>
      <c r="E164" s="14"/>
      <c r="F164" s="11">
        <f>HLOOKUP(E164,Sheet3!$A$1:$CX$9,3)</f>
        <v>0</v>
      </c>
      <c r="G164" s="12"/>
      <c r="H164" s="13">
        <f>HLOOKUP(G164,Sheet3!$A$1:$CX$9,2)</f>
        <v>0</v>
      </c>
      <c r="I164" s="14"/>
      <c r="J164" s="11">
        <f>HLOOKUP(I164,Sheet3!$A$1:$CX$9,3)</f>
        <v>0</v>
      </c>
      <c r="K164" s="12"/>
      <c r="L164" s="13">
        <f>HLOOKUP(K164,Sheet3!$A$1:$CX$9,2)</f>
        <v>0</v>
      </c>
      <c r="M164" s="14"/>
      <c r="N164" s="11">
        <f>HLOOKUP(M164,Sheet3!$A$1:$CX$9,3)</f>
        <v>0</v>
      </c>
      <c r="O164" s="12"/>
      <c r="P164" s="13">
        <f>HLOOKUP(O164,Sheet3!$A$1:$CX$9,4)</f>
        <v>0</v>
      </c>
      <c r="Q164" s="14"/>
      <c r="R164" s="11">
        <f>HLOOKUP(Q164,Sheet3!$A$1:$CX$9,5)</f>
        <v>0</v>
      </c>
      <c r="S164" s="12"/>
      <c r="T164" s="13">
        <f>HLOOKUP(S164,Sheet3!$A$1:$CX$9,4)</f>
        <v>0</v>
      </c>
      <c r="U164" s="14"/>
      <c r="V164" s="11">
        <f>HLOOKUP(U164,Sheet3!$A$1:$CX$9,5)</f>
        <v>0</v>
      </c>
      <c r="W164" s="12"/>
      <c r="X164" s="13">
        <f>HLOOKUP(W164,Sheet3!$A$1:$CX$9,6)</f>
        <v>0</v>
      </c>
      <c r="Y164" s="14"/>
      <c r="Z164" s="11">
        <f>HLOOKUP(Y164,Sheet3!$A$1:$CX$9,7)</f>
        <v>0</v>
      </c>
      <c r="AA164" s="15"/>
      <c r="AB164" s="13">
        <f>HLOOKUP(AA164,Sheet3!$A$1:$CX$9,8)</f>
        <v>0</v>
      </c>
      <c r="AC164" s="14"/>
      <c r="AD164" s="11">
        <f>HLOOKUP(AC164,Sheet3!$A$1:$CX$9,9)</f>
        <v>0</v>
      </c>
      <c r="AE164" s="12"/>
      <c r="AF164" s="13">
        <f>HLOOKUP(AE164,Sheet3!$A$1:$CX$9,8)</f>
        <v>0</v>
      </c>
      <c r="AG164" s="14"/>
      <c r="AH164" s="11">
        <f>HLOOKUP(AG164,Sheet3!$A$1:$CX$9,9)</f>
        <v>0</v>
      </c>
      <c r="AI164" s="33">
        <f>D164+F164+L164+N164+H164+J164+P164+R164+T164+V164+X164+Z164+AB164+AD164+AF164+AH164</f>
        <v>0</v>
      </c>
      <c r="AJ164" s="16">
        <f>RANK(AL164,$AL$5:$AL$202)</f>
        <v>127</v>
      </c>
      <c r="AK164" s="37"/>
      <c r="AL164" s="37">
        <f t="shared" si="2"/>
        <v>1.0001001001001E+18</v>
      </c>
    </row>
    <row r="165" spans="1:38" ht="16.5">
      <c r="A165" s="39" t="s">
        <v>218</v>
      </c>
      <c r="B165" s="41" t="s">
        <v>219</v>
      </c>
      <c r="C165" s="12"/>
      <c r="D165" s="13">
        <f>HLOOKUP(C165,Sheet3!$A$1:$CX$9,2)</f>
        <v>0</v>
      </c>
      <c r="E165" s="14"/>
      <c r="F165" s="11">
        <f>HLOOKUP(E165,Sheet3!$A$1:$CX$9,3)</f>
        <v>0</v>
      </c>
      <c r="G165" s="12"/>
      <c r="H165" s="13">
        <f>HLOOKUP(G165,Sheet3!$A$1:$CX$9,2)</f>
        <v>0</v>
      </c>
      <c r="I165" s="14"/>
      <c r="J165" s="11">
        <f>HLOOKUP(I165,Sheet3!$A$1:$CX$9,3)</f>
        <v>0</v>
      </c>
      <c r="K165" s="12"/>
      <c r="L165" s="13">
        <f>HLOOKUP(K165,Sheet3!$A$1:$CX$9,2)</f>
        <v>0</v>
      </c>
      <c r="M165" s="14"/>
      <c r="N165" s="11">
        <f>HLOOKUP(M165,Sheet3!$A$1:$CX$9,3)</f>
        <v>0</v>
      </c>
      <c r="O165" s="12"/>
      <c r="P165" s="13">
        <f>HLOOKUP(O165,Sheet3!$A$1:$CX$9,4)</f>
        <v>0</v>
      </c>
      <c r="Q165" s="14"/>
      <c r="R165" s="11">
        <f>HLOOKUP(Q165,Sheet3!$A$1:$CX$9,5)</f>
        <v>0</v>
      </c>
      <c r="S165" s="12"/>
      <c r="T165" s="13">
        <f>HLOOKUP(S165,Sheet3!$A$1:$CX$9,4)</f>
        <v>0</v>
      </c>
      <c r="U165" s="14"/>
      <c r="V165" s="11">
        <f>HLOOKUP(U165,Sheet3!$A$1:$CX$9,5)</f>
        <v>0</v>
      </c>
      <c r="W165" s="12"/>
      <c r="X165" s="13">
        <f>HLOOKUP(W165,Sheet3!$A$1:$CX$9,6)</f>
        <v>0</v>
      </c>
      <c r="Y165" s="14"/>
      <c r="Z165" s="11">
        <f>HLOOKUP(Y165,Sheet3!$A$1:$CX$9,7)</f>
        <v>0</v>
      </c>
      <c r="AA165" s="15"/>
      <c r="AB165" s="13">
        <f>HLOOKUP(AA165,Sheet3!$A$1:$CX$9,8)</f>
        <v>0</v>
      </c>
      <c r="AC165" s="14"/>
      <c r="AD165" s="11">
        <f>HLOOKUP(AC165,Sheet3!$A$1:$CX$9,9)</f>
        <v>0</v>
      </c>
      <c r="AE165" s="12"/>
      <c r="AF165" s="13">
        <f>HLOOKUP(AE165,Sheet3!$A$1:$CX$9,8)</f>
        <v>0</v>
      </c>
      <c r="AG165" s="14"/>
      <c r="AH165" s="11">
        <f>HLOOKUP(AG165,Sheet3!$A$1:$CX$9,9)</f>
        <v>0</v>
      </c>
      <c r="AI165" s="33">
        <f>D165+F165+L165+N165+H165+J165+P165+R165+T165+V165+X165+Z165+AB165+AD165+AF165+AH165</f>
        <v>0</v>
      </c>
      <c r="AJ165" s="16">
        <f>RANK(AL165,$AL$5:$AL$202)</f>
        <v>127</v>
      </c>
      <c r="AK165" s="37"/>
      <c r="AL165" s="37">
        <f t="shared" si="2"/>
        <v>1.0001001001001E+18</v>
      </c>
    </row>
    <row r="166" spans="1:38" ht="16.5">
      <c r="A166" s="39" t="s">
        <v>86</v>
      </c>
      <c r="B166" s="41" t="s">
        <v>92</v>
      </c>
      <c r="C166" s="12"/>
      <c r="D166" s="13">
        <f>HLOOKUP(C166,Sheet3!$A$1:$CX$9,2)</f>
        <v>0</v>
      </c>
      <c r="E166" s="14"/>
      <c r="F166" s="11">
        <f>HLOOKUP(E166,Sheet3!$A$1:$CX$9,3)</f>
        <v>0</v>
      </c>
      <c r="G166" s="12"/>
      <c r="H166" s="13">
        <f>HLOOKUP(G166,Sheet3!$A$1:$CX$9,2)</f>
        <v>0</v>
      </c>
      <c r="I166" s="14"/>
      <c r="J166" s="11">
        <f>HLOOKUP(I166,Sheet3!$A$1:$CX$9,3)</f>
        <v>0</v>
      </c>
      <c r="K166" s="12"/>
      <c r="L166" s="13">
        <f>HLOOKUP(K166,Sheet3!$A$1:$CX$9,2)</f>
        <v>0</v>
      </c>
      <c r="M166" s="14"/>
      <c r="N166" s="11">
        <f>HLOOKUP(M166,Sheet3!$A$1:$CX$9,3)</f>
        <v>0</v>
      </c>
      <c r="O166" s="12"/>
      <c r="P166" s="13">
        <f>HLOOKUP(O166,Sheet3!$A$1:$CX$9,4)</f>
        <v>0</v>
      </c>
      <c r="Q166" s="14"/>
      <c r="R166" s="11">
        <f>HLOOKUP(Q166,Sheet3!$A$1:$CX$9,5)</f>
        <v>0</v>
      </c>
      <c r="S166" s="12"/>
      <c r="T166" s="13">
        <f>HLOOKUP(S166,Sheet3!$A$1:$CX$9,4)</f>
        <v>0</v>
      </c>
      <c r="U166" s="14"/>
      <c r="V166" s="11">
        <f>HLOOKUP(U166,Sheet3!$A$1:$CX$9,5)</f>
        <v>0</v>
      </c>
      <c r="W166" s="12"/>
      <c r="X166" s="13">
        <f>HLOOKUP(W166,Sheet3!$A$1:$CX$9,6)</f>
        <v>0</v>
      </c>
      <c r="Y166" s="14"/>
      <c r="Z166" s="11">
        <f>HLOOKUP(Y166,Sheet3!$A$1:$CX$9,7)</f>
        <v>0</v>
      </c>
      <c r="AA166" s="15"/>
      <c r="AB166" s="13">
        <f>HLOOKUP(AA166,Sheet3!$A$1:$CX$9,8)</f>
        <v>0</v>
      </c>
      <c r="AC166" s="14"/>
      <c r="AD166" s="11">
        <f>HLOOKUP(AC166,Sheet3!$A$1:$CX$9,9)</f>
        <v>0</v>
      </c>
      <c r="AE166" s="12"/>
      <c r="AF166" s="13">
        <f>HLOOKUP(AE166,Sheet3!$A$1:$CX$9,8)</f>
        <v>0</v>
      </c>
      <c r="AG166" s="14"/>
      <c r="AH166" s="11">
        <f>HLOOKUP(AG166,Sheet3!$A$1:$CX$9,9)</f>
        <v>0</v>
      </c>
      <c r="AI166" s="33">
        <f>D166+F166+L166+N166+H166+J166+P166+R166+T166+V166+X166+Z166+AB166+AD166+AF166+AH166</f>
        <v>0</v>
      </c>
      <c r="AJ166" s="16">
        <f>RANK(AL166,$AL$5:$AL$202)</f>
        <v>127</v>
      </c>
      <c r="AK166" s="37"/>
      <c r="AL166" s="37">
        <f t="shared" si="2"/>
        <v>1.0001001001001E+18</v>
      </c>
    </row>
    <row r="167" spans="1:38" ht="16.5">
      <c r="A167" s="39" t="s">
        <v>101</v>
      </c>
      <c r="B167" s="41" t="s">
        <v>102</v>
      </c>
      <c r="C167" s="12"/>
      <c r="D167" s="13">
        <f>HLOOKUP(C167,Sheet3!$A$1:$CX$9,2)</f>
        <v>0</v>
      </c>
      <c r="E167" s="14"/>
      <c r="F167" s="11">
        <f>HLOOKUP(E167,Sheet3!$A$1:$CX$9,3)</f>
        <v>0</v>
      </c>
      <c r="G167" s="12"/>
      <c r="H167" s="13">
        <f>HLOOKUP(G167,Sheet3!$A$1:$CX$9,2)</f>
        <v>0</v>
      </c>
      <c r="I167" s="14"/>
      <c r="J167" s="11">
        <f>HLOOKUP(I167,Sheet3!$A$1:$CX$9,3)</f>
        <v>0</v>
      </c>
      <c r="K167" s="12"/>
      <c r="L167" s="13">
        <f>HLOOKUP(K167,Sheet3!$A$1:$CX$9,2)</f>
        <v>0</v>
      </c>
      <c r="M167" s="14"/>
      <c r="N167" s="11">
        <f>HLOOKUP(M167,Sheet3!$A$1:$CX$9,3)</f>
        <v>0</v>
      </c>
      <c r="O167" s="12"/>
      <c r="P167" s="13">
        <f>HLOOKUP(O167,Sheet3!$A$1:$CX$9,4)</f>
        <v>0</v>
      </c>
      <c r="Q167" s="14"/>
      <c r="R167" s="11">
        <f>HLOOKUP(Q167,Sheet3!$A$1:$CX$9,5)</f>
        <v>0</v>
      </c>
      <c r="S167" s="12"/>
      <c r="T167" s="13">
        <f>HLOOKUP(S167,Sheet3!$A$1:$CX$9,4)</f>
        <v>0</v>
      </c>
      <c r="U167" s="14"/>
      <c r="V167" s="11">
        <f>HLOOKUP(U167,Sheet3!$A$1:$CX$9,5)</f>
        <v>0</v>
      </c>
      <c r="W167" s="12"/>
      <c r="X167" s="13">
        <f>HLOOKUP(W167,Sheet3!$A$1:$CX$9,6)</f>
        <v>0</v>
      </c>
      <c r="Y167" s="14"/>
      <c r="Z167" s="11">
        <f>HLOOKUP(Y167,Sheet3!$A$1:$CX$9,7)</f>
        <v>0</v>
      </c>
      <c r="AA167" s="15"/>
      <c r="AB167" s="13">
        <f>HLOOKUP(AA167,Sheet3!$A$1:$CX$9,8)</f>
        <v>0</v>
      </c>
      <c r="AC167" s="14"/>
      <c r="AD167" s="11">
        <f>HLOOKUP(AC167,Sheet3!$A$1:$CX$9,9)</f>
        <v>0</v>
      </c>
      <c r="AE167" s="12"/>
      <c r="AF167" s="13">
        <f>HLOOKUP(AE167,Sheet3!$A$1:$CX$9,8)</f>
        <v>0</v>
      </c>
      <c r="AG167" s="14"/>
      <c r="AH167" s="11">
        <f>HLOOKUP(AG167,Sheet3!$A$1:$CX$9,9)</f>
        <v>0</v>
      </c>
      <c r="AI167" s="33">
        <f>D167+F167+L167+N167+H167+J167+P167+R167+T167+V167+X167+Z167+AB167+AD167+AF167+AH167</f>
        <v>0</v>
      </c>
      <c r="AJ167" s="16">
        <f>RANK(AL167,$AL$5:$AL$202)</f>
        <v>127</v>
      </c>
      <c r="AK167" s="37"/>
      <c r="AL167" s="37">
        <f t="shared" si="2"/>
        <v>1.0001001001001E+18</v>
      </c>
    </row>
    <row r="168" spans="1:38" ht="16.5">
      <c r="A168" s="39" t="s">
        <v>101</v>
      </c>
      <c r="B168" s="41" t="s">
        <v>108</v>
      </c>
      <c r="C168" s="12"/>
      <c r="D168" s="13">
        <f>HLOOKUP(C168,Sheet3!$A$1:$CX$9,2)</f>
        <v>0</v>
      </c>
      <c r="E168" s="14"/>
      <c r="F168" s="11">
        <f>HLOOKUP(E168,Sheet3!$A$1:$CX$9,3)</f>
        <v>0</v>
      </c>
      <c r="G168" s="12"/>
      <c r="H168" s="13">
        <f>HLOOKUP(G168,Sheet3!$A$1:$CX$9,2)</f>
        <v>0</v>
      </c>
      <c r="I168" s="14"/>
      <c r="J168" s="11">
        <f>HLOOKUP(I168,Sheet3!$A$1:$CX$9,3)</f>
        <v>0</v>
      </c>
      <c r="K168" s="12"/>
      <c r="L168" s="13">
        <f>HLOOKUP(K168,Sheet3!$A$1:$CX$9,2)</f>
        <v>0</v>
      </c>
      <c r="M168" s="14"/>
      <c r="N168" s="11">
        <f>HLOOKUP(M168,Sheet3!$A$1:$CX$9,3)</f>
        <v>0</v>
      </c>
      <c r="O168" s="12"/>
      <c r="P168" s="13">
        <f>HLOOKUP(O168,Sheet3!$A$1:$CX$9,4)</f>
        <v>0</v>
      </c>
      <c r="Q168" s="14"/>
      <c r="R168" s="11">
        <f>HLOOKUP(Q168,Sheet3!$A$1:$CX$9,5)</f>
        <v>0</v>
      </c>
      <c r="S168" s="12"/>
      <c r="T168" s="13">
        <f>HLOOKUP(S168,Sheet3!$A$1:$CX$9,4)</f>
        <v>0</v>
      </c>
      <c r="U168" s="14"/>
      <c r="V168" s="11">
        <f>HLOOKUP(U168,Sheet3!$A$1:$CX$9,5)</f>
        <v>0</v>
      </c>
      <c r="W168" s="12"/>
      <c r="X168" s="13">
        <f>HLOOKUP(W168,Sheet3!$A$1:$CX$9,6)</f>
        <v>0</v>
      </c>
      <c r="Y168" s="14"/>
      <c r="Z168" s="11">
        <f>HLOOKUP(Y168,Sheet3!$A$1:$CX$9,7)</f>
        <v>0</v>
      </c>
      <c r="AA168" s="15"/>
      <c r="AB168" s="13">
        <f>HLOOKUP(AA168,Sheet3!$A$1:$CX$9,8)</f>
        <v>0</v>
      </c>
      <c r="AC168" s="14"/>
      <c r="AD168" s="11">
        <f>HLOOKUP(AC168,Sheet3!$A$1:$CX$9,9)</f>
        <v>0</v>
      </c>
      <c r="AE168" s="12"/>
      <c r="AF168" s="13">
        <f>HLOOKUP(AE168,Sheet3!$A$1:$CX$9,8)</f>
        <v>0</v>
      </c>
      <c r="AG168" s="14"/>
      <c r="AH168" s="11">
        <f>HLOOKUP(AG168,Sheet3!$A$1:$CX$9,9)</f>
        <v>0</v>
      </c>
      <c r="AI168" s="33">
        <f>D168+F168+L168+N168+H168+J168+P168+R168+T168+V168+X168+Z168+AB168+AD168+AF168+AH168</f>
        <v>0</v>
      </c>
      <c r="AJ168" s="16">
        <f>RANK(AL168,$AL$5:$AL$202)</f>
        <v>127</v>
      </c>
      <c r="AK168" s="37"/>
      <c r="AL168" s="37">
        <f t="shared" si="2"/>
        <v>1.0001001001001E+18</v>
      </c>
    </row>
    <row r="169" spans="1:38" ht="16.5">
      <c r="A169" s="39" t="s">
        <v>101</v>
      </c>
      <c r="B169" s="41" t="s">
        <v>113</v>
      </c>
      <c r="C169" s="12"/>
      <c r="D169" s="13">
        <f>HLOOKUP(C169,Sheet3!$A$1:$CX$9,2)</f>
        <v>0</v>
      </c>
      <c r="E169" s="14"/>
      <c r="F169" s="11">
        <f>HLOOKUP(E169,Sheet3!$A$1:$CX$9,3)</f>
        <v>0</v>
      </c>
      <c r="G169" s="12"/>
      <c r="H169" s="13">
        <f>HLOOKUP(G169,Sheet3!$A$1:$CX$9,2)</f>
        <v>0</v>
      </c>
      <c r="I169" s="14"/>
      <c r="J169" s="11">
        <f>HLOOKUP(I169,Sheet3!$A$1:$CX$9,3)</f>
        <v>0</v>
      </c>
      <c r="K169" s="12"/>
      <c r="L169" s="13">
        <f>HLOOKUP(K169,Sheet3!$A$1:$CX$9,2)</f>
        <v>0</v>
      </c>
      <c r="M169" s="14"/>
      <c r="N169" s="11">
        <f>HLOOKUP(M169,Sheet3!$A$1:$CX$9,3)</f>
        <v>0</v>
      </c>
      <c r="O169" s="12"/>
      <c r="P169" s="13">
        <f>HLOOKUP(O169,Sheet3!$A$1:$CX$9,4)</f>
        <v>0</v>
      </c>
      <c r="Q169" s="14"/>
      <c r="R169" s="11">
        <f>HLOOKUP(Q169,Sheet3!$A$1:$CX$9,5)</f>
        <v>0</v>
      </c>
      <c r="S169" s="12"/>
      <c r="T169" s="13">
        <f>HLOOKUP(S169,Sheet3!$A$1:$CX$9,4)</f>
        <v>0</v>
      </c>
      <c r="U169" s="14"/>
      <c r="V169" s="11">
        <f>HLOOKUP(U169,Sheet3!$A$1:$CX$9,5)</f>
        <v>0</v>
      </c>
      <c r="W169" s="12"/>
      <c r="X169" s="13">
        <f>HLOOKUP(W169,Sheet3!$A$1:$CX$9,6)</f>
        <v>0</v>
      </c>
      <c r="Y169" s="14"/>
      <c r="Z169" s="11">
        <f>HLOOKUP(Y169,Sheet3!$A$1:$CX$9,7)</f>
        <v>0</v>
      </c>
      <c r="AA169" s="15"/>
      <c r="AB169" s="13">
        <f>HLOOKUP(AA169,Sheet3!$A$1:$CX$9,8)</f>
        <v>0</v>
      </c>
      <c r="AC169" s="14"/>
      <c r="AD169" s="11">
        <f>HLOOKUP(AC169,Sheet3!$A$1:$CX$9,9)</f>
        <v>0</v>
      </c>
      <c r="AE169" s="12"/>
      <c r="AF169" s="13">
        <f>HLOOKUP(AE169,Sheet3!$A$1:$CX$9,8)</f>
        <v>0</v>
      </c>
      <c r="AG169" s="14"/>
      <c r="AH169" s="11">
        <f>HLOOKUP(AG169,Sheet3!$A$1:$CX$9,9)</f>
        <v>0</v>
      </c>
      <c r="AI169" s="33">
        <f>D169+F169+L169+N169+H169+J169+P169+R169+T169+V169+X169+Z169+AB169+AD169+AF169+AH169</f>
        <v>0</v>
      </c>
      <c r="AJ169" s="16">
        <f>RANK(AL169,$AL$5:$AL$202)</f>
        <v>127</v>
      </c>
      <c r="AK169" s="37"/>
      <c r="AL169" s="37">
        <f t="shared" si="2"/>
        <v>1.0001001001001E+18</v>
      </c>
    </row>
    <row r="170" spans="1:38" ht="16.5">
      <c r="A170" s="39" t="s">
        <v>40</v>
      </c>
      <c r="B170" s="41" t="s">
        <v>138</v>
      </c>
      <c r="C170" s="12"/>
      <c r="D170" s="13">
        <f>HLOOKUP(C170,Sheet3!$A$1:$CX$9,2)</f>
        <v>0</v>
      </c>
      <c r="E170" s="14"/>
      <c r="F170" s="11">
        <f>HLOOKUP(E170,Sheet3!$A$1:$CX$9,3)</f>
        <v>0</v>
      </c>
      <c r="G170" s="12"/>
      <c r="H170" s="13">
        <f>HLOOKUP(G170,Sheet3!$A$1:$CX$9,2)</f>
        <v>0</v>
      </c>
      <c r="I170" s="14"/>
      <c r="J170" s="11">
        <f>HLOOKUP(I170,Sheet3!$A$1:$CX$9,3)</f>
        <v>0</v>
      </c>
      <c r="K170" s="12"/>
      <c r="L170" s="13">
        <f>HLOOKUP(K170,Sheet3!$A$1:$CX$9,2)</f>
        <v>0</v>
      </c>
      <c r="M170" s="14"/>
      <c r="N170" s="11">
        <f>HLOOKUP(M170,Sheet3!$A$1:$CX$9,3)</f>
        <v>0</v>
      </c>
      <c r="O170" s="12"/>
      <c r="P170" s="13">
        <f>HLOOKUP(O170,Sheet3!$A$1:$CX$9,4)</f>
        <v>0</v>
      </c>
      <c r="Q170" s="14"/>
      <c r="R170" s="11">
        <f>HLOOKUP(Q170,Sheet3!$A$1:$CX$9,5)</f>
        <v>0</v>
      </c>
      <c r="S170" s="12"/>
      <c r="T170" s="13">
        <f>HLOOKUP(S170,Sheet3!$A$1:$CX$9,4)</f>
        <v>0</v>
      </c>
      <c r="U170" s="14"/>
      <c r="V170" s="11">
        <f>HLOOKUP(U170,Sheet3!$A$1:$CX$9,5)</f>
        <v>0</v>
      </c>
      <c r="W170" s="12"/>
      <c r="X170" s="13">
        <f>HLOOKUP(W170,Sheet3!$A$1:$CX$9,6)</f>
        <v>0</v>
      </c>
      <c r="Y170" s="14"/>
      <c r="Z170" s="11">
        <f>HLOOKUP(Y170,Sheet3!$A$1:$CX$9,7)</f>
        <v>0</v>
      </c>
      <c r="AA170" s="15"/>
      <c r="AB170" s="13">
        <f>HLOOKUP(AA170,Sheet3!$A$1:$CX$9,8)</f>
        <v>0</v>
      </c>
      <c r="AC170" s="14"/>
      <c r="AD170" s="11">
        <f>HLOOKUP(AC170,Sheet3!$A$1:$CX$9,9)</f>
        <v>0</v>
      </c>
      <c r="AE170" s="12"/>
      <c r="AF170" s="13">
        <f>HLOOKUP(AE170,Sheet3!$A$1:$CX$9,8)</f>
        <v>0</v>
      </c>
      <c r="AG170" s="14"/>
      <c r="AH170" s="11">
        <f>HLOOKUP(AG170,Sheet3!$A$1:$CX$9,9)</f>
        <v>0</v>
      </c>
      <c r="AI170" s="33">
        <f>D170+F170+L170+N170+H170+J170+P170+R170+T170+V170+X170+Z170+AB170+AD170+AF170+AH170</f>
        <v>0</v>
      </c>
      <c r="AJ170" s="16">
        <f>RANK(AL170,$AL$5:$AL$202)</f>
        <v>127</v>
      </c>
      <c r="AK170" s="37"/>
      <c r="AL170" s="37">
        <f t="shared" si="2"/>
        <v>1.0001001001001E+18</v>
      </c>
    </row>
    <row r="171" spans="1:38" ht="16.5">
      <c r="A171" s="39" t="s">
        <v>38</v>
      </c>
      <c r="B171" s="41" t="s">
        <v>116</v>
      </c>
      <c r="C171" s="12"/>
      <c r="D171" s="13">
        <f>HLOOKUP(C171,Sheet3!$A$1:$CX$9,2)</f>
        <v>0</v>
      </c>
      <c r="E171" s="14"/>
      <c r="F171" s="11">
        <f>HLOOKUP(E171,Sheet3!$A$1:$CX$9,3)</f>
        <v>0</v>
      </c>
      <c r="G171" s="12"/>
      <c r="H171" s="13">
        <f>HLOOKUP(G171,Sheet3!$A$1:$CX$9,2)</f>
        <v>0</v>
      </c>
      <c r="I171" s="14"/>
      <c r="J171" s="11">
        <f>HLOOKUP(I171,Sheet3!$A$1:$CX$9,3)</f>
        <v>0</v>
      </c>
      <c r="K171" s="12"/>
      <c r="L171" s="13">
        <f>HLOOKUP(K171,Sheet3!$A$1:$CX$9,2)</f>
        <v>0</v>
      </c>
      <c r="M171" s="14"/>
      <c r="N171" s="11">
        <f>HLOOKUP(M171,Sheet3!$A$1:$CX$9,3)</f>
        <v>0</v>
      </c>
      <c r="O171" s="12"/>
      <c r="P171" s="13">
        <f>HLOOKUP(O171,Sheet3!$A$1:$CX$9,4)</f>
        <v>0</v>
      </c>
      <c r="Q171" s="14"/>
      <c r="R171" s="11">
        <f>HLOOKUP(Q171,Sheet3!$A$1:$CX$9,5)</f>
        <v>0</v>
      </c>
      <c r="S171" s="12"/>
      <c r="T171" s="13">
        <f>HLOOKUP(S171,Sheet3!$A$1:$CX$9,4)</f>
        <v>0</v>
      </c>
      <c r="U171" s="14"/>
      <c r="V171" s="11">
        <f>HLOOKUP(U171,Sheet3!$A$1:$CX$9,5)</f>
        <v>0</v>
      </c>
      <c r="W171" s="12"/>
      <c r="X171" s="13">
        <f>HLOOKUP(W171,Sheet3!$A$1:$CX$9,6)</f>
        <v>0</v>
      </c>
      <c r="Y171" s="14"/>
      <c r="Z171" s="11">
        <f>HLOOKUP(Y171,Sheet3!$A$1:$CX$9,7)</f>
        <v>0</v>
      </c>
      <c r="AA171" s="15"/>
      <c r="AB171" s="13">
        <f>HLOOKUP(AA171,Sheet3!$A$1:$CX$9,8)</f>
        <v>0</v>
      </c>
      <c r="AC171" s="14"/>
      <c r="AD171" s="11">
        <f>HLOOKUP(AC171,Sheet3!$A$1:$CX$9,9)</f>
        <v>0</v>
      </c>
      <c r="AE171" s="12"/>
      <c r="AF171" s="13">
        <f>HLOOKUP(AE171,Sheet3!$A$1:$CX$9,8)</f>
        <v>0</v>
      </c>
      <c r="AG171" s="14"/>
      <c r="AH171" s="11">
        <f>HLOOKUP(AG171,Sheet3!$A$1:$CX$9,9)</f>
        <v>0</v>
      </c>
      <c r="AI171" s="33">
        <f>D171+F171+L171+N171+H171+J171+P171+R171+T171+V171+X171+Z171+AB171+AD171+AF171+AH171</f>
        <v>0</v>
      </c>
      <c r="AJ171" s="16">
        <f>RANK(AL171,$AL$5:$AL$202)</f>
        <v>127</v>
      </c>
      <c r="AK171" s="37"/>
      <c r="AL171" s="37">
        <f t="shared" si="2"/>
        <v>1.0001001001001E+18</v>
      </c>
    </row>
    <row r="172" spans="1:38" ht="16.5">
      <c r="A172" s="39" t="s">
        <v>38</v>
      </c>
      <c r="B172" s="41" t="s">
        <v>131</v>
      </c>
      <c r="C172" s="12"/>
      <c r="D172" s="13">
        <f>HLOOKUP(C172,Sheet3!$A$1:$CX$9,2)</f>
        <v>0</v>
      </c>
      <c r="E172" s="14"/>
      <c r="F172" s="11">
        <f>HLOOKUP(E172,Sheet3!$A$1:$CX$9,3)</f>
        <v>0</v>
      </c>
      <c r="G172" s="12"/>
      <c r="H172" s="13">
        <f>HLOOKUP(G172,Sheet3!$A$1:$CX$9,2)</f>
        <v>0</v>
      </c>
      <c r="I172" s="14"/>
      <c r="J172" s="11">
        <f>HLOOKUP(I172,Sheet3!$A$1:$CX$9,3)</f>
        <v>0</v>
      </c>
      <c r="K172" s="12"/>
      <c r="L172" s="13">
        <f>HLOOKUP(K172,Sheet3!$A$1:$CX$9,2)</f>
        <v>0</v>
      </c>
      <c r="M172" s="14"/>
      <c r="N172" s="11">
        <f>HLOOKUP(M172,Sheet3!$A$1:$CX$9,3)</f>
        <v>0</v>
      </c>
      <c r="O172" s="12"/>
      <c r="P172" s="13">
        <f>HLOOKUP(O172,Sheet3!$A$1:$CX$9,4)</f>
        <v>0</v>
      </c>
      <c r="Q172" s="14"/>
      <c r="R172" s="11">
        <f>HLOOKUP(Q172,Sheet3!$A$1:$CX$9,5)</f>
        <v>0</v>
      </c>
      <c r="S172" s="12"/>
      <c r="T172" s="13">
        <f>HLOOKUP(S172,Sheet3!$A$1:$CX$9,4)</f>
        <v>0</v>
      </c>
      <c r="U172" s="14"/>
      <c r="V172" s="11">
        <f>HLOOKUP(U172,Sheet3!$A$1:$CX$9,5)</f>
        <v>0</v>
      </c>
      <c r="W172" s="12"/>
      <c r="X172" s="13">
        <f>HLOOKUP(W172,Sheet3!$A$1:$CX$9,6)</f>
        <v>0</v>
      </c>
      <c r="Y172" s="14"/>
      <c r="Z172" s="11">
        <f>HLOOKUP(Y172,Sheet3!$A$1:$CX$9,7)</f>
        <v>0</v>
      </c>
      <c r="AA172" s="15"/>
      <c r="AB172" s="13">
        <f>HLOOKUP(AA172,Sheet3!$A$1:$CX$9,8)</f>
        <v>0</v>
      </c>
      <c r="AC172" s="14"/>
      <c r="AD172" s="11">
        <f>HLOOKUP(AC172,Sheet3!$A$1:$CX$9,9)</f>
        <v>0</v>
      </c>
      <c r="AE172" s="12"/>
      <c r="AF172" s="13">
        <f>HLOOKUP(AE172,Sheet3!$A$1:$CX$9,8)</f>
        <v>0</v>
      </c>
      <c r="AG172" s="14"/>
      <c r="AH172" s="11">
        <f>HLOOKUP(AG172,Sheet3!$A$1:$CX$9,9)</f>
        <v>0</v>
      </c>
      <c r="AI172" s="33">
        <f>D172+F172+L172+N172+H172+J172+P172+R172+T172+V172+X172+Z172+AB172+AD172+AF172+AH172</f>
        <v>0</v>
      </c>
      <c r="AJ172" s="16">
        <f>RANK(AL172,$AL$5:$AL$202)</f>
        <v>127</v>
      </c>
      <c r="AK172" s="37"/>
      <c r="AL172" s="37">
        <f t="shared" si="2"/>
        <v>1.0001001001001E+18</v>
      </c>
    </row>
    <row r="173" spans="1:38" ht="16.5">
      <c r="A173" s="39" t="s">
        <v>186</v>
      </c>
      <c r="B173" s="41" t="s">
        <v>193</v>
      </c>
      <c r="C173" s="12"/>
      <c r="D173" s="13">
        <f>HLOOKUP(C173,Sheet3!$A$1:$CX$9,2)</f>
        <v>0</v>
      </c>
      <c r="E173" s="14"/>
      <c r="F173" s="11">
        <f>HLOOKUP(E173,Sheet3!$A$1:$CX$9,3)</f>
        <v>0</v>
      </c>
      <c r="G173" s="12"/>
      <c r="H173" s="13">
        <f>HLOOKUP(G173,Sheet3!$A$1:$CX$9,2)</f>
        <v>0</v>
      </c>
      <c r="I173" s="14"/>
      <c r="J173" s="11">
        <f>HLOOKUP(I173,Sheet3!$A$1:$CX$9,3)</f>
        <v>0</v>
      </c>
      <c r="K173" s="12"/>
      <c r="L173" s="13">
        <f>HLOOKUP(K173,Sheet3!$A$1:$CX$9,2)</f>
        <v>0</v>
      </c>
      <c r="M173" s="14"/>
      <c r="N173" s="11">
        <f>HLOOKUP(M173,Sheet3!$A$1:$CX$9,3)</f>
        <v>0</v>
      </c>
      <c r="O173" s="12"/>
      <c r="P173" s="13">
        <f>HLOOKUP(O173,Sheet3!$A$1:$CX$9,4)</f>
        <v>0</v>
      </c>
      <c r="Q173" s="14"/>
      <c r="R173" s="11">
        <f>HLOOKUP(Q173,Sheet3!$A$1:$CX$9,5)</f>
        <v>0</v>
      </c>
      <c r="S173" s="12"/>
      <c r="T173" s="13">
        <f>HLOOKUP(S173,Sheet3!$A$1:$CX$9,4)</f>
        <v>0</v>
      </c>
      <c r="U173" s="14"/>
      <c r="V173" s="11">
        <f>HLOOKUP(U173,Sheet3!$A$1:$CX$9,5)</f>
        <v>0</v>
      </c>
      <c r="W173" s="12"/>
      <c r="X173" s="13">
        <f>HLOOKUP(W173,Sheet3!$A$1:$CX$9,6)</f>
        <v>0</v>
      </c>
      <c r="Y173" s="14"/>
      <c r="Z173" s="11">
        <f>HLOOKUP(Y173,Sheet3!$A$1:$CX$9,7)</f>
        <v>0</v>
      </c>
      <c r="AA173" s="15"/>
      <c r="AB173" s="13">
        <f>HLOOKUP(AA173,Sheet3!$A$1:$CX$9,8)</f>
        <v>0</v>
      </c>
      <c r="AC173" s="14"/>
      <c r="AD173" s="11">
        <f>HLOOKUP(AC173,Sheet3!$A$1:$CX$9,9)</f>
        <v>0</v>
      </c>
      <c r="AE173" s="12"/>
      <c r="AF173" s="13">
        <f>HLOOKUP(AE173,Sheet3!$A$1:$CX$9,8)</f>
        <v>0</v>
      </c>
      <c r="AG173" s="14"/>
      <c r="AH173" s="11">
        <f>HLOOKUP(AG173,Sheet3!$A$1:$CX$9,9)</f>
        <v>0</v>
      </c>
      <c r="AI173" s="33">
        <f>D173+F173+L173+N173+H173+J173+P173+R173+T173+V173+X173+Z173+AB173+AD173+AF173+AH173</f>
        <v>0</v>
      </c>
      <c r="AJ173" s="16">
        <f>RANK(AL173,$AL$5:$AL$202)</f>
        <v>127</v>
      </c>
      <c r="AK173" s="37"/>
      <c r="AL173" s="37">
        <f t="shared" si="2"/>
        <v>1.0001001001001E+18</v>
      </c>
    </row>
    <row r="174" spans="1:38" ht="16.5">
      <c r="A174" s="39" t="s">
        <v>186</v>
      </c>
      <c r="B174" s="50" t="s">
        <v>199</v>
      </c>
      <c r="C174" s="12"/>
      <c r="D174" s="13">
        <f>HLOOKUP(C174,Sheet3!$A$1:$CX$9,2)</f>
        <v>0</v>
      </c>
      <c r="E174" s="14"/>
      <c r="F174" s="11">
        <f>HLOOKUP(E174,Sheet3!$A$1:$CX$9,3)</f>
        <v>0</v>
      </c>
      <c r="G174" s="12"/>
      <c r="H174" s="13">
        <f>HLOOKUP(G174,Sheet3!$A$1:$CX$9,2)</f>
        <v>0</v>
      </c>
      <c r="I174" s="14"/>
      <c r="J174" s="11">
        <f>HLOOKUP(I174,Sheet3!$A$1:$CX$9,3)</f>
        <v>0</v>
      </c>
      <c r="K174" s="12"/>
      <c r="L174" s="13">
        <f>HLOOKUP(K174,Sheet3!$A$1:$CX$9,2)</f>
        <v>0</v>
      </c>
      <c r="M174" s="14"/>
      <c r="N174" s="11">
        <f>HLOOKUP(M174,Sheet3!$A$1:$CX$9,3)</f>
        <v>0</v>
      </c>
      <c r="O174" s="12"/>
      <c r="P174" s="13">
        <f>HLOOKUP(O174,Sheet3!$A$1:$CX$9,4)</f>
        <v>0</v>
      </c>
      <c r="Q174" s="14"/>
      <c r="R174" s="11">
        <f>HLOOKUP(Q174,Sheet3!$A$1:$CX$9,5)</f>
        <v>0</v>
      </c>
      <c r="S174" s="12"/>
      <c r="T174" s="13">
        <f>HLOOKUP(S174,Sheet3!$A$1:$CX$9,4)</f>
        <v>0</v>
      </c>
      <c r="U174" s="14"/>
      <c r="V174" s="11">
        <f>HLOOKUP(U174,Sheet3!$A$1:$CX$9,5)</f>
        <v>0</v>
      </c>
      <c r="W174" s="12"/>
      <c r="X174" s="13">
        <f>HLOOKUP(W174,Sheet3!$A$1:$CX$9,6)</f>
        <v>0</v>
      </c>
      <c r="Y174" s="14"/>
      <c r="Z174" s="11">
        <f>HLOOKUP(Y174,Sheet3!$A$1:$CX$9,7)</f>
        <v>0</v>
      </c>
      <c r="AA174" s="15"/>
      <c r="AB174" s="13">
        <f>HLOOKUP(AA174,Sheet3!$A$1:$CX$9,8)</f>
        <v>0</v>
      </c>
      <c r="AC174" s="14"/>
      <c r="AD174" s="11">
        <f>HLOOKUP(AC174,Sheet3!$A$1:$CX$9,9)</f>
        <v>0</v>
      </c>
      <c r="AE174" s="12"/>
      <c r="AF174" s="13">
        <f>HLOOKUP(AE174,Sheet3!$A$1:$CX$9,8)</f>
        <v>0</v>
      </c>
      <c r="AG174" s="14"/>
      <c r="AH174" s="11">
        <f>HLOOKUP(AG174,Sheet3!$A$1:$CX$9,9)</f>
        <v>0</v>
      </c>
      <c r="AI174" s="33">
        <f>D174+F174+L174+N174+H174+J174+P174+R174+T174+V174+X174+Z174+AB174+AD174+AF174+AH174</f>
        <v>0</v>
      </c>
      <c r="AJ174" s="16">
        <f>RANK(AL174,$AL$5:$AL$202)</f>
        <v>127</v>
      </c>
      <c r="AK174" s="37"/>
      <c r="AL174" s="37">
        <f t="shared" si="2"/>
        <v>1.0001001001001E+18</v>
      </c>
    </row>
    <row r="175" spans="1:38" ht="16.5">
      <c r="A175" s="43" t="s">
        <v>186</v>
      </c>
      <c r="B175" s="49" t="s">
        <v>203</v>
      </c>
      <c r="C175" s="12"/>
      <c r="D175" s="13">
        <f>HLOOKUP(C175,Sheet3!$A$1:$CX$9,2)</f>
        <v>0</v>
      </c>
      <c r="E175" s="14"/>
      <c r="F175" s="11">
        <f>HLOOKUP(E175,Sheet3!$A$1:$CX$9,3)</f>
        <v>0</v>
      </c>
      <c r="G175" s="12"/>
      <c r="H175" s="13">
        <f>HLOOKUP(G175,Sheet3!$A$1:$CX$9,2)</f>
        <v>0</v>
      </c>
      <c r="I175" s="14"/>
      <c r="J175" s="11">
        <f>HLOOKUP(I175,Sheet3!$A$1:$CX$9,3)</f>
        <v>0</v>
      </c>
      <c r="K175" s="12"/>
      <c r="L175" s="13">
        <f>HLOOKUP(K175,Sheet3!$A$1:$CX$9,2)</f>
        <v>0</v>
      </c>
      <c r="M175" s="14"/>
      <c r="N175" s="11">
        <f>HLOOKUP(M175,Sheet3!$A$1:$CX$9,3)</f>
        <v>0</v>
      </c>
      <c r="O175" s="12"/>
      <c r="P175" s="13">
        <f>HLOOKUP(O175,Sheet3!$A$1:$CX$9,4)</f>
        <v>0</v>
      </c>
      <c r="Q175" s="14"/>
      <c r="R175" s="11">
        <f>HLOOKUP(Q175,Sheet3!$A$1:$CX$9,5)</f>
        <v>0</v>
      </c>
      <c r="S175" s="12"/>
      <c r="T175" s="13">
        <f>HLOOKUP(S175,Sheet3!$A$1:$CX$9,4)</f>
        <v>0</v>
      </c>
      <c r="U175" s="14"/>
      <c r="V175" s="11">
        <f>HLOOKUP(U175,Sheet3!$A$1:$CX$9,5)</f>
        <v>0</v>
      </c>
      <c r="W175" s="12"/>
      <c r="X175" s="13">
        <f>HLOOKUP(W175,Sheet3!$A$1:$CX$9,6)</f>
        <v>0</v>
      </c>
      <c r="Y175" s="14"/>
      <c r="Z175" s="11">
        <f>HLOOKUP(Y175,Sheet3!$A$1:$CX$9,7)</f>
        <v>0</v>
      </c>
      <c r="AA175" s="15"/>
      <c r="AB175" s="13">
        <f>HLOOKUP(AA175,Sheet3!$A$1:$CX$9,8)</f>
        <v>0</v>
      </c>
      <c r="AC175" s="14"/>
      <c r="AD175" s="11">
        <f>HLOOKUP(AC175,Sheet3!$A$1:$CX$9,9)</f>
        <v>0</v>
      </c>
      <c r="AE175" s="12"/>
      <c r="AF175" s="13">
        <f>HLOOKUP(AE175,Sheet3!$A$1:$CX$9,8)</f>
        <v>0</v>
      </c>
      <c r="AG175" s="14"/>
      <c r="AH175" s="11">
        <f>HLOOKUP(AG175,Sheet3!$A$1:$CX$9,9)</f>
        <v>0</v>
      </c>
      <c r="AI175" s="33">
        <f>D175+F175+L175+N175+H175+J175+P175+R175+T175+V175+X175+Z175+AB175+AD175+AF175+AH175</f>
        <v>0</v>
      </c>
      <c r="AJ175" s="16">
        <f>RANK(AL175,$AL$5:$AL$202)</f>
        <v>127</v>
      </c>
      <c r="AK175" s="37"/>
      <c r="AL175" s="37">
        <f t="shared" si="2"/>
        <v>1.0001001001001E+18</v>
      </c>
    </row>
    <row r="176" spans="1:38" ht="16.5">
      <c r="A176" s="46" t="s">
        <v>208</v>
      </c>
      <c r="B176" s="46" t="s">
        <v>209</v>
      </c>
      <c r="C176" s="15"/>
      <c r="D176" s="13">
        <f>HLOOKUP(C176,Sheet3!$A$1:$CX$9,2)</f>
        <v>0</v>
      </c>
      <c r="E176" s="14"/>
      <c r="F176" s="11">
        <f>HLOOKUP(E176,Sheet3!$A$1:$CX$9,3)</f>
        <v>0</v>
      </c>
      <c r="G176" s="12"/>
      <c r="H176" s="13">
        <f>HLOOKUP(G176,Sheet3!$A$1:$CX$9,2)</f>
        <v>0</v>
      </c>
      <c r="I176" s="14"/>
      <c r="J176" s="11">
        <f>HLOOKUP(I176,Sheet3!$A$1:$CX$9,3)</f>
        <v>0</v>
      </c>
      <c r="K176" s="12"/>
      <c r="L176" s="13">
        <f>HLOOKUP(K176,Sheet3!$A$1:$CX$9,2)</f>
        <v>0</v>
      </c>
      <c r="M176" s="14"/>
      <c r="N176" s="11">
        <f>HLOOKUP(M176,Sheet3!$A$1:$CX$9,3)</f>
        <v>0</v>
      </c>
      <c r="O176" s="12"/>
      <c r="P176" s="13">
        <f>HLOOKUP(O176,Sheet3!$A$1:$CX$9,4)</f>
        <v>0</v>
      </c>
      <c r="Q176" s="14"/>
      <c r="R176" s="11">
        <f>HLOOKUP(Q176,Sheet3!$A$1:$CX$9,5)</f>
        <v>0</v>
      </c>
      <c r="S176" s="12"/>
      <c r="T176" s="13">
        <f>HLOOKUP(S176,Sheet3!$A$1:$CX$9,4)</f>
        <v>0</v>
      </c>
      <c r="U176" s="14"/>
      <c r="V176" s="11">
        <f>HLOOKUP(U176,Sheet3!$A$1:$CX$9,5)</f>
        <v>0</v>
      </c>
      <c r="W176" s="12"/>
      <c r="X176" s="13">
        <f>HLOOKUP(W176,Sheet3!$A$1:$CX$9,6)</f>
        <v>0</v>
      </c>
      <c r="Y176" s="14"/>
      <c r="Z176" s="11">
        <f>HLOOKUP(Y176,Sheet3!$A$1:$CX$9,7)</f>
        <v>0</v>
      </c>
      <c r="AA176" s="15"/>
      <c r="AB176" s="13">
        <f>HLOOKUP(AA176,Sheet3!$A$1:$CX$9,8)</f>
        <v>0</v>
      </c>
      <c r="AC176" s="14"/>
      <c r="AD176" s="11">
        <f>HLOOKUP(AC176,Sheet3!$A$1:$CX$9,9)</f>
        <v>0</v>
      </c>
      <c r="AE176" s="12"/>
      <c r="AF176" s="13">
        <f>HLOOKUP(AE176,Sheet3!$A$1:$CX$9,8)</f>
        <v>0</v>
      </c>
      <c r="AG176" s="14"/>
      <c r="AH176" s="11">
        <f>HLOOKUP(AG176,Sheet3!$A$1:$CX$9,9)</f>
        <v>0</v>
      </c>
      <c r="AI176" s="33">
        <f>D176+F176+L176+N176+H176+J176+P176+R176+T176+V176+X176+Z176+AB176+AD176+AF176+AH176</f>
        <v>0</v>
      </c>
      <c r="AJ176" s="16">
        <f>RANK(AL176,$AL$5:$AL$202)</f>
        <v>127</v>
      </c>
      <c r="AK176" s="37"/>
      <c r="AL176" s="37">
        <f t="shared" si="2"/>
        <v>1.0001001001001E+18</v>
      </c>
    </row>
    <row r="177" spans="1:38" ht="14.25">
      <c r="A177" s="44"/>
      <c r="B177" s="45"/>
      <c r="C177" s="12"/>
      <c r="D177" s="13">
        <f>HLOOKUP(C177,Sheet3!$A$1:$CX$9,2)</f>
        <v>0</v>
      </c>
      <c r="E177" s="14"/>
      <c r="F177" s="11">
        <f>HLOOKUP(E177,Sheet3!$A$1:$CX$9,3)</f>
        <v>0</v>
      </c>
      <c r="G177" s="12"/>
      <c r="H177" s="13">
        <f>HLOOKUP(G177,Sheet3!$A$1:$CX$9,2)</f>
        <v>0</v>
      </c>
      <c r="I177" s="14"/>
      <c r="J177" s="11">
        <f>HLOOKUP(I177,Sheet3!$A$1:$CX$9,3)</f>
        <v>0</v>
      </c>
      <c r="K177" s="12"/>
      <c r="L177" s="13">
        <f>HLOOKUP(K177,Sheet3!$A$1:$CX$9,2)</f>
        <v>0</v>
      </c>
      <c r="M177" s="14"/>
      <c r="N177" s="11">
        <f>HLOOKUP(M177,Sheet3!$A$1:$CX$9,3)</f>
        <v>0</v>
      </c>
      <c r="O177" s="12"/>
      <c r="P177" s="13">
        <f>HLOOKUP(O177,Sheet3!$A$1:$CX$9,4)</f>
        <v>0</v>
      </c>
      <c r="Q177" s="14"/>
      <c r="R177" s="11">
        <f>HLOOKUP(Q177,Sheet3!$A$1:$CX$9,5)</f>
        <v>0</v>
      </c>
      <c r="S177" s="12"/>
      <c r="T177" s="13">
        <f>HLOOKUP(S177,Sheet3!$A$1:$CX$9,4)</f>
        <v>0</v>
      </c>
      <c r="U177" s="14"/>
      <c r="V177" s="11">
        <f>HLOOKUP(U177,Sheet3!$A$1:$CX$9,5)</f>
        <v>0</v>
      </c>
      <c r="W177" s="12"/>
      <c r="X177" s="13">
        <f>HLOOKUP(W177,Sheet3!$A$1:$CX$9,6)</f>
        <v>0</v>
      </c>
      <c r="Y177" s="14"/>
      <c r="Z177" s="11">
        <f>HLOOKUP(Y177,Sheet3!$A$1:$CX$9,7)</f>
        <v>0</v>
      </c>
      <c r="AA177" s="15"/>
      <c r="AB177" s="13">
        <f>HLOOKUP(AA177,Sheet3!$A$1:$CX$9,8)</f>
        <v>0</v>
      </c>
      <c r="AC177" s="14"/>
      <c r="AD177" s="11">
        <f>HLOOKUP(AC177,Sheet3!$A$1:$CX$9,9)</f>
        <v>0</v>
      </c>
      <c r="AE177" s="12"/>
      <c r="AF177" s="13">
        <f>HLOOKUP(AE177,Sheet3!$A$1:$CX$9,8)</f>
        <v>0</v>
      </c>
      <c r="AG177" s="14"/>
      <c r="AH177" s="11">
        <f>HLOOKUP(AG177,Sheet3!$A$1:$CX$9,9)</f>
        <v>0</v>
      </c>
      <c r="AI177" s="33">
        <f aca="true" t="shared" si="3" ref="AI165:AI196">D177+F177+L177+N177+H177+J177+P177+R177+T177+V177+X177+Z177+AB177+AD177+AF177+AH177</f>
        <v>0</v>
      </c>
      <c r="AJ177" s="16">
        <f aca="true" t="shared" si="4" ref="AJ165:AJ196">RANK(AL177,$AL$5:$AL$202)</f>
        <v>127</v>
      </c>
      <c r="AK177" s="37"/>
      <c r="AL177" s="37">
        <f t="shared" si="2"/>
        <v>1.0001001001001E+18</v>
      </c>
    </row>
    <row r="178" spans="1:38" ht="14.25">
      <c r="A178" s="10"/>
      <c r="B178" s="11"/>
      <c r="C178" s="12"/>
      <c r="D178" s="13">
        <f>HLOOKUP(C178,Sheet3!$A$1:$CX$9,2)</f>
        <v>0</v>
      </c>
      <c r="E178" s="14"/>
      <c r="F178" s="11">
        <f>HLOOKUP(E178,Sheet3!$A$1:$CX$9,3)</f>
        <v>0</v>
      </c>
      <c r="G178" s="12"/>
      <c r="H178" s="13">
        <f>HLOOKUP(G178,Sheet3!$A$1:$CX$9,2)</f>
        <v>0</v>
      </c>
      <c r="I178" s="14"/>
      <c r="J178" s="11">
        <f>HLOOKUP(I178,Sheet3!$A$1:$CX$9,3)</f>
        <v>0</v>
      </c>
      <c r="K178" s="12"/>
      <c r="L178" s="13">
        <f>HLOOKUP(K178,Sheet3!$A$1:$CX$9,2)</f>
        <v>0</v>
      </c>
      <c r="M178" s="14"/>
      <c r="N178" s="11">
        <f>HLOOKUP(M178,Sheet3!$A$1:$CX$9,3)</f>
        <v>0</v>
      </c>
      <c r="O178" s="12"/>
      <c r="P178" s="13">
        <f>HLOOKUP(O178,Sheet3!$A$1:$CX$9,4)</f>
        <v>0</v>
      </c>
      <c r="Q178" s="14"/>
      <c r="R178" s="11">
        <f>HLOOKUP(Q178,Sheet3!$A$1:$CX$9,5)</f>
        <v>0</v>
      </c>
      <c r="S178" s="12"/>
      <c r="T178" s="13">
        <f>HLOOKUP(S178,Sheet3!$A$1:$CX$9,4)</f>
        <v>0</v>
      </c>
      <c r="U178" s="14"/>
      <c r="V178" s="11">
        <f>HLOOKUP(U178,Sheet3!$A$1:$CX$9,5)</f>
        <v>0</v>
      </c>
      <c r="W178" s="12"/>
      <c r="X178" s="13">
        <f>HLOOKUP(W178,Sheet3!$A$1:$CX$9,6)</f>
        <v>0</v>
      </c>
      <c r="Y178" s="14"/>
      <c r="Z178" s="11">
        <f>HLOOKUP(Y178,Sheet3!$A$1:$CX$9,7)</f>
        <v>0</v>
      </c>
      <c r="AA178" s="15"/>
      <c r="AB178" s="13">
        <f>HLOOKUP(AA178,Sheet3!$A$1:$CX$9,8)</f>
        <v>0</v>
      </c>
      <c r="AC178" s="14"/>
      <c r="AD178" s="11">
        <f>HLOOKUP(AC178,Sheet3!$A$1:$CX$9,9)</f>
        <v>0</v>
      </c>
      <c r="AE178" s="12"/>
      <c r="AF178" s="13">
        <f>HLOOKUP(AE178,Sheet3!$A$1:$CX$9,8)</f>
        <v>0</v>
      </c>
      <c r="AG178" s="14"/>
      <c r="AH178" s="11">
        <f>HLOOKUP(AG178,Sheet3!$A$1:$CX$9,9)</f>
        <v>0</v>
      </c>
      <c r="AI178" s="33">
        <f t="shared" si="3"/>
        <v>0</v>
      </c>
      <c r="AJ178" s="16">
        <f t="shared" si="4"/>
        <v>127</v>
      </c>
      <c r="AK178" s="37"/>
      <c r="AL178" s="37">
        <f t="shared" si="2"/>
        <v>1.0001001001001E+18</v>
      </c>
    </row>
    <row r="179" spans="1:38" ht="14.25">
      <c r="A179" s="10"/>
      <c r="B179" s="11"/>
      <c r="C179" s="12"/>
      <c r="D179" s="13">
        <f>HLOOKUP(C179,Sheet3!$A$1:$CX$9,2)</f>
        <v>0</v>
      </c>
      <c r="E179" s="14"/>
      <c r="F179" s="11">
        <f>HLOOKUP(E179,Sheet3!$A$1:$CX$9,3)</f>
        <v>0</v>
      </c>
      <c r="G179" s="12"/>
      <c r="H179" s="13">
        <f>HLOOKUP(G179,Sheet3!$A$1:$CX$9,2)</f>
        <v>0</v>
      </c>
      <c r="I179" s="14"/>
      <c r="J179" s="11">
        <f>HLOOKUP(I179,Sheet3!$A$1:$CX$9,3)</f>
        <v>0</v>
      </c>
      <c r="K179" s="12"/>
      <c r="L179" s="13">
        <f>HLOOKUP(K179,Sheet3!$A$1:$CX$9,2)</f>
        <v>0</v>
      </c>
      <c r="M179" s="14"/>
      <c r="N179" s="11">
        <f>HLOOKUP(M179,Sheet3!$A$1:$CX$9,3)</f>
        <v>0</v>
      </c>
      <c r="O179" s="12"/>
      <c r="P179" s="13">
        <f>HLOOKUP(O179,Sheet3!$A$1:$CX$9,4)</f>
        <v>0</v>
      </c>
      <c r="Q179" s="14"/>
      <c r="R179" s="11">
        <f>HLOOKUP(Q179,Sheet3!$A$1:$CX$9,5)</f>
        <v>0</v>
      </c>
      <c r="S179" s="12"/>
      <c r="T179" s="13">
        <f>HLOOKUP(S179,Sheet3!$A$1:$CX$9,4)</f>
        <v>0</v>
      </c>
      <c r="U179" s="14"/>
      <c r="V179" s="11">
        <f>HLOOKUP(U179,Sheet3!$A$1:$CX$9,5)</f>
        <v>0</v>
      </c>
      <c r="W179" s="12"/>
      <c r="X179" s="13">
        <f>HLOOKUP(W179,Sheet3!$A$1:$CX$9,6)</f>
        <v>0</v>
      </c>
      <c r="Y179" s="14"/>
      <c r="Z179" s="11">
        <f>HLOOKUP(Y179,Sheet3!$A$1:$CX$9,7)</f>
        <v>0</v>
      </c>
      <c r="AA179" s="15"/>
      <c r="AB179" s="13">
        <f>HLOOKUP(AA179,Sheet3!$A$1:$CX$9,8)</f>
        <v>0</v>
      </c>
      <c r="AC179" s="14"/>
      <c r="AD179" s="11">
        <f>HLOOKUP(AC179,Sheet3!$A$1:$CX$9,9)</f>
        <v>0</v>
      </c>
      <c r="AE179" s="12"/>
      <c r="AF179" s="13">
        <f>HLOOKUP(AE179,Sheet3!$A$1:$CX$9,8)</f>
        <v>0</v>
      </c>
      <c r="AG179" s="14"/>
      <c r="AH179" s="11">
        <f>HLOOKUP(AG179,Sheet3!$A$1:$CX$9,9)</f>
        <v>0</v>
      </c>
      <c r="AI179" s="33">
        <f t="shared" si="3"/>
        <v>0</v>
      </c>
      <c r="AJ179" s="16">
        <f t="shared" si="4"/>
        <v>127</v>
      </c>
      <c r="AK179" s="37"/>
      <c r="AL179" s="37">
        <f t="shared" si="2"/>
        <v>1.0001001001001E+18</v>
      </c>
    </row>
    <row r="180" spans="1:38" ht="14.25">
      <c r="A180" s="10"/>
      <c r="B180" s="11"/>
      <c r="C180" s="12"/>
      <c r="D180" s="13">
        <f>HLOOKUP(C180,Sheet3!$A$1:$CX$9,2)</f>
        <v>0</v>
      </c>
      <c r="E180" s="14"/>
      <c r="F180" s="11">
        <f>HLOOKUP(E180,Sheet3!$A$1:$CX$9,3)</f>
        <v>0</v>
      </c>
      <c r="G180" s="12"/>
      <c r="H180" s="13">
        <f>HLOOKUP(G180,Sheet3!$A$1:$CX$9,2)</f>
        <v>0</v>
      </c>
      <c r="I180" s="14"/>
      <c r="J180" s="11">
        <f>HLOOKUP(I180,Sheet3!$A$1:$CX$9,3)</f>
        <v>0</v>
      </c>
      <c r="K180" s="12"/>
      <c r="L180" s="13">
        <f>HLOOKUP(K180,Sheet3!$A$1:$CX$9,2)</f>
        <v>0</v>
      </c>
      <c r="M180" s="14"/>
      <c r="N180" s="11">
        <f>HLOOKUP(M180,Sheet3!$A$1:$CX$9,3)</f>
        <v>0</v>
      </c>
      <c r="O180" s="12"/>
      <c r="P180" s="13">
        <f>HLOOKUP(O180,Sheet3!$A$1:$CX$9,4)</f>
        <v>0</v>
      </c>
      <c r="Q180" s="14"/>
      <c r="R180" s="11">
        <f>HLOOKUP(Q180,Sheet3!$A$1:$CX$9,5)</f>
        <v>0</v>
      </c>
      <c r="S180" s="12"/>
      <c r="T180" s="13">
        <f>HLOOKUP(S180,Sheet3!$A$1:$CX$9,4)</f>
        <v>0</v>
      </c>
      <c r="U180" s="14"/>
      <c r="V180" s="11">
        <f>HLOOKUP(U180,Sheet3!$A$1:$CX$9,5)</f>
        <v>0</v>
      </c>
      <c r="W180" s="12"/>
      <c r="X180" s="13">
        <f>HLOOKUP(W180,Sheet3!$A$1:$CX$9,6)</f>
        <v>0</v>
      </c>
      <c r="Y180" s="14"/>
      <c r="Z180" s="11">
        <f>HLOOKUP(Y180,Sheet3!$A$1:$CX$9,7)</f>
        <v>0</v>
      </c>
      <c r="AA180" s="15"/>
      <c r="AB180" s="13">
        <f>HLOOKUP(AA180,Sheet3!$A$1:$CX$9,8)</f>
        <v>0</v>
      </c>
      <c r="AC180" s="14"/>
      <c r="AD180" s="11">
        <f>HLOOKUP(AC180,Sheet3!$A$1:$CX$9,9)</f>
        <v>0</v>
      </c>
      <c r="AE180" s="12"/>
      <c r="AF180" s="13">
        <f>HLOOKUP(AE180,Sheet3!$A$1:$CX$9,8)</f>
        <v>0</v>
      </c>
      <c r="AG180" s="14"/>
      <c r="AH180" s="11">
        <f>HLOOKUP(AG180,Sheet3!$A$1:$CX$9,9)</f>
        <v>0</v>
      </c>
      <c r="AI180" s="33">
        <f t="shared" si="3"/>
        <v>0</v>
      </c>
      <c r="AJ180" s="16">
        <f t="shared" si="4"/>
        <v>127</v>
      </c>
      <c r="AK180" s="37"/>
      <c r="AL180" s="37">
        <f t="shared" si="2"/>
        <v>1.0001001001001E+18</v>
      </c>
    </row>
    <row r="181" spans="1:38" ht="14.25">
      <c r="A181" s="10"/>
      <c r="B181" s="11"/>
      <c r="C181" s="12"/>
      <c r="D181" s="13">
        <f>HLOOKUP(C181,Sheet3!$A$1:$CX$9,2)</f>
        <v>0</v>
      </c>
      <c r="E181" s="14"/>
      <c r="F181" s="11">
        <f>HLOOKUP(E181,Sheet3!$A$1:$CX$9,3)</f>
        <v>0</v>
      </c>
      <c r="G181" s="12"/>
      <c r="H181" s="13">
        <f>HLOOKUP(G181,Sheet3!$A$1:$CX$9,2)</f>
        <v>0</v>
      </c>
      <c r="I181" s="14"/>
      <c r="J181" s="11">
        <f>HLOOKUP(I181,Sheet3!$A$1:$CX$9,3)</f>
        <v>0</v>
      </c>
      <c r="K181" s="12"/>
      <c r="L181" s="13">
        <f>HLOOKUP(K181,Sheet3!$A$1:$CX$9,2)</f>
        <v>0</v>
      </c>
      <c r="M181" s="14"/>
      <c r="N181" s="11">
        <f>HLOOKUP(M181,Sheet3!$A$1:$CX$9,3)</f>
        <v>0</v>
      </c>
      <c r="O181" s="12"/>
      <c r="P181" s="13">
        <f>HLOOKUP(O181,Sheet3!$A$1:$CX$9,4)</f>
        <v>0</v>
      </c>
      <c r="Q181" s="14"/>
      <c r="R181" s="11">
        <f>HLOOKUP(Q181,Sheet3!$A$1:$CX$9,5)</f>
        <v>0</v>
      </c>
      <c r="S181" s="12"/>
      <c r="T181" s="13">
        <f>HLOOKUP(S181,Sheet3!$A$1:$CX$9,4)</f>
        <v>0</v>
      </c>
      <c r="U181" s="14"/>
      <c r="V181" s="11">
        <f>HLOOKUP(U181,Sheet3!$A$1:$CX$9,5)</f>
        <v>0</v>
      </c>
      <c r="W181" s="12"/>
      <c r="X181" s="13">
        <f>HLOOKUP(W181,Sheet3!$A$1:$CX$9,6)</f>
        <v>0</v>
      </c>
      <c r="Y181" s="14"/>
      <c r="Z181" s="11">
        <f>HLOOKUP(Y181,Sheet3!$A$1:$CX$9,7)</f>
        <v>0</v>
      </c>
      <c r="AA181" s="15"/>
      <c r="AB181" s="13">
        <f>HLOOKUP(AA181,Sheet3!$A$1:$CX$9,8)</f>
        <v>0</v>
      </c>
      <c r="AC181" s="14"/>
      <c r="AD181" s="11">
        <f>HLOOKUP(AC181,Sheet3!$A$1:$CX$9,9)</f>
        <v>0</v>
      </c>
      <c r="AE181" s="12"/>
      <c r="AF181" s="13">
        <f>HLOOKUP(AE181,Sheet3!$A$1:$CX$9,8)</f>
        <v>0</v>
      </c>
      <c r="AG181" s="14"/>
      <c r="AH181" s="11">
        <f>HLOOKUP(AG181,Sheet3!$A$1:$CX$9,9)</f>
        <v>0</v>
      </c>
      <c r="AI181" s="33">
        <f t="shared" si="3"/>
        <v>0</v>
      </c>
      <c r="AJ181" s="16">
        <f t="shared" si="4"/>
        <v>127</v>
      </c>
      <c r="AK181" s="37"/>
      <c r="AL181" s="37">
        <f t="shared" si="2"/>
        <v>1.0001001001001E+18</v>
      </c>
    </row>
    <row r="182" spans="1:38" ht="14.25">
      <c r="A182" s="10"/>
      <c r="B182" s="11"/>
      <c r="C182" s="12"/>
      <c r="D182" s="13">
        <f>HLOOKUP(C182,Sheet3!$A$1:$CX$9,2)</f>
        <v>0</v>
      </c>
      <c r="E182" s="14"/>
      <c r="F182" s="11">
        <f>HLOOKUP(E182,Sheet3!$A$1:$CX$9,3)</f>
        <v>0</v>
      </c>
      <c r="G182" s="12"/>
      <c r="H182" s="13">
        <f>HLOOKUP(G182,Sheet3!$A$1:$CX$9,2)</f>
        <v>0</v>
      </c>
      <c r="I182" s="14"/>
      <c r="J182" s="11">
        <f>HLOOKUP(I182,Sheet3!$A$1:$CX$9,3)</f>
        <v>0</v>
      </c>
      <c r="K182" s="12"/>
      <c r="L182" s="13">
        <f>HLOOKUP(K182,Sheet3!$A$1:$CX$9,2)</f>
        <v>0</v>
      </c>
      <c r="M182" s="14"/>
      <c r="N182" s="11">
        <f>HLOOKUP(M182,Sheet3!$A$1:$CX$9,3)</f>
        <v>0</v>
      </c>
      <c r="O182" s="12"/>
      <c r="P182" s="13">
        <f>HLOOKUP(O182,Sheet3!$A$1:$CX$9,4)</f>
        <v>0</v>
      </c>
      <c r="Q182" s="14"/>
      <c r="R182" s="11">
        <f>HLOOKUP(Q182,Sheet3!$A$1:$CX$9,5)</f>
        <v>0</v>
      </c>
      <c r="S182" s="12"/>
      <c r="T182" s="13">
        <f>HLOOKUP(S182,Sheet3!$A$1:$CX$9,4)</f>
        <v>0</v>
      </c>
      <c r="U182" s="14"/>
      <c r="V182" s="11">
        <f>HLOOKUP(U182,Sheet3!$A$1:$CX$9,5)</f>
        <v>0</v>
      </c>
      <c r="W182" s="12"/>
      <c r="X182" s="13">
        <f>HLOOKUP(W182,Sheet3!$A$1:$CX$9,6)</f>
        <v>0</v>
      </c>
      <c r="Y182" s="14"/>
      <c r="Z182" s="11">
        <f>HLOOKUP(Y182,Sheet3!$A$1:$CX$9,7)</f>
        <v>0</v>
      </c>
      <c r="AA182" s="15"/>
      <c r="AB182" s="13">
        <f>HLOOKUP(AA182,Sheet3!$A$1:$CX$9,8)</f>
        <v>0</v>
      </c>
      <c r="AC182" s="14"/>
      <c r="AD182" s="11">
        <f>HLOOKUP(AC182,Sheet3!$A$1:$CX$9,9)</f>
        <v>0</v>
      </c>
      <c r="AE182" s="12"/>
      <c r="AF182" s="13">
        <f>HLOOKUP(AE182,Sheet3!$A$1:$CX$9,8)</f>
        <v>0</v>
      </c>
      <c r="AG182" s="14"/>
      <c r="AH182" s="11">
        <f>HLOOKUP(AG182,Sheet3!$A$1:$CX$9,9)</f>
        <v>0</v>
      </c>
      <c r="AI182" s="33">
        <f t="shared" si="3"/>
        <v>0</v>
      </c>
      <c r="AJ182" s="16">
        <f t="shared" si="4"/>
        <v>127</v>
      </c>
      <c r="AK182" s="37"/>
      <c r="AL182" s="37">
        <f t="shared" si="2"/>
        <v>1.0001001001001E+18</v>
      </c>
    </row>
    <row r="183" spans="1:38" ht="14.25">
      <c r="A183" s="10"/>
      <c r="B183" s="11"/>
      <c r="C183" s="12"/>
      <c r="D183" s="13">
        <f>HLOOKUP(C183,Sheet3!$A$1:$CX$9,2)</f>
        <v>0</v>
      </c>
      <c r="E183" s="14"/>
      <c r="F183" s="11">
        <f>HLOOKUP(E183,Sheet3!$A$1:$CX$9,3)</f>
        <v>0</v>
      </c>
      <c r="G183" s="12"/>
      <c r="H183" s="13">
        <f>HLOOKUP(G183,Sheet3!$A$1:$CX$9,2)</f>
        <v>0</v>
      </c>
      <c r="I183" s="14"/>
      <c r="J183" s="11">
        <f>HLOOKUP(I183,Sheet3!$A$1:$CX$9,3)</f>
        <v>0</v>
      </c>
      <c r="K183" s="12"/>
      <c r="L183" s="13">
        <f>HLOOKUP(K183,Sheet3!$A$1:$CX$9,2)</f>
        <v>0</v>
      </c>
      <c r="M183" s="14"/>
      <c r="N183" s="11">
        <f>HLOOKUP(M183,Sheet3!$A$1:$CX$9,3)</f>
        <v>0</v>
      </c>
      <c r="O183" s="12"/>
      <c r="P183" s="13">
        <f>HLOOKUP(O183,Sheet3!$A$1:$CX$9,4)</f>
        <v>0</v>
      </c>
      <c r="Q183" s="14"/>
      <c r="R183" s="11">
        <f>HLOOKUP(Q183,Sheet3!$A$1:$CX$9,5)</f>
        <v>0</v>
      </c>
      <c r="S183" s="12"/>
      <c r="T183" s="13">
        <f>HLOOKUP(S183,Sheet3!$A$1:$CX$9,4)</f>
        <v>0</v>
      </c>
      <c r="U183" s="14"/>
      <c r="V183" s="11">
        <f>HLOOKUP(U183,Sheet3!$A$1:$CX$9,5)</f>
        <v>0</v>
      </c>
      <c r="W183" s="12"/>
      <c r="X183" s="13">
        <f>HLOOKUP(W183,Sheet3!$A$1:$CX$9,6)</f>
        <v>0</v>
      </c>
      <c r="Y183" s="14"/>
      <c r="Z183" s="11">
        <f>HLOOKUP(Y183,Sheet3!$A$1:$CX$9,7)</f>
        <v>0</v>
      </c>
      <c r="AA183" s="15"/>
      <c r="AB183" s="13">
        <f>HLOOKUP(AA183,Sheet3!$A$1:$CX$9,8)</f>
        <v>0</v>
      </c>
      <c r="AC183" s="14"/>
      <c r="AD183" s="11">
        <f>HLOOKUP(AC183,Sheet3!$A$1:$CX$9,9)</f>
        <v>0</v>
      </c>
      <c r="AE183" s="12"/>
      <c r="AF183" s="13">
        <f>HLOOKUP(AE183,Sheet3!$A$1:$CX$9,8)</f>
        <v>0</v>
      </c>
      <c r="AG183" s="14"/>
      <c r="AH183" s="11">
        <f>HLOOKUP(AG183,Sheet3!$A$1:$CX$9,9)</f>
        <v>0</v>
      </c>
      <c r="AI183" s="33">
        <f t="shared" si="3"/>
        <v>0</v>
      </c>
      <c r="AJ183" s="16">
        <f t="shared" si="4"/>
        <v>127</v>
      </c>
      <c r="AK183" s="37"/>
      <c r="AL183" s="37">
        <f t="shared" si="2"/>
        <v>1.0001001001001E+18</v>
      </c>
    </row>
    <row r="184" spans="1:38" ht="14.25">
      <c r="A184" s="10"/>
      <c r="B184" s="11"/>
      <c r="C184" s="12"/>
      <c r="D184" s="13">
        <f>HLOOKUP(C184,Sheet3!$A$1:$CX$9,2)</f>
        <v>0</v>
      </c>
      <c r="E184" s="14"/>
      <c r="F184" s="11">
        <f>HLOOKUP(E184,Sheet3!$A$1:$CX$9,3)</f>
        <v>0</v>
      </c>
      <c r="G184" s="12"/>
      <c r="H184" s="13">
        <f>HLOOKUP(G184,Sheet3!$A$1:$CX$9,2)</f>
        <v>0</v>
      </c>
      <c r="I184" s="14"/>
      <c r="J184" s="11">
        <f>HLOOKUP(I184,Sheet3!$A$1:$CX$9,3)</f>
        <v>0</v>
      </c>
      <c r="K184" s="12"/>
      <c r="L184" s="13">
        <f>HLOOKUP(K184,Sheet3!$A$1:$CX$9,2)</f>
        <v>0</v>
      </c>
      <c r="M184" s="14"/>
      <c r="N184" s="11">
        <f>HLOOKUP(M184,Sheet3!$A$1:$CX$9,3)</f>
        <v>0</v>
      </c>
      <c r="O184" s="12"/>
      <c r="P184" s="13">
        <f>HLOOKUP(O184,Sheet3!$A$1:$CX$9,4)</f>
        <v>0</v>
      </c>
      <c r="Q184" s="14"/>
      <c r="R184" s="11">
        <f>HLOOKUP(Q184,Sheet3!$A$1:$CX$9,5)</f>
        <v>0</v>
      </c>
      <c r="S184" s="12"/>
      <c r="T184" s="13">
        <f>HLOOKUP(S184,Sheet3!$A$1:$CX$9,4)</f>
        <v>0</v>
      </c>
      <c r="U184" s="14"/>
      <c r="V184" s="11">
        <f>HLOOKUP(U184,Sheet3!$A$1:$CX$9,5)</f>
        <v>0</v>
      </c>
      <c r="W184" s="12"/>
      <c r="X184" s="13">
        <f>HLOOKUP(W184,Sheet3!$A$1:$CX$9,6)</f>
        <v>0</v>
      </c>
      <c r="Y184" s="14"/>
      <c r="Z184" s="11">
        <f>HLOOKUP(Y184,Sheet3!$A$1:$CX$9,7)</f>
        <v>0</v>
      </c>
      <c r="AA184" s="15"/>
      <c r="AB184" s="13">
        <f>HLOOKUP(AA184,Sheet3!$A$1:$CX$9,8)</f>
        <v>0</v>
      </c>
      <c r="AC184" s="14"/>
      <c r="AD184" s="11">
        <f>HLOOKUP(AC184,Sheet3!$A$1:$CX$9,9)</f>
        <v>0</v>
      </c>
      <c r="AE184" s="12"/>
      <c r="AF184" s="13">
        <f>HLOOKUP(AE184,Sheet3!$A$1:$CX$9,8)</f>
        <v>0</v>
      </c>
      <c r="AG184" s="14"/>
      <c r="AH184" s="11">
        <f>HLOOKUP(AG184,Sheet3!$A$1:$CX$9,9)</f>
        <v>0</v>
      </c>
      <c r="AI184" s="33">
        <f t="shared" si="3"/>
        <v>0</v>
      </c>
      <c r="AJ184" s="16">
        <f t="shared" si="4"/>
        <v>127</v>
      </c>
      <c r="AK184" s="37"/>
      <c r="AL184" s="37">
        <f t="shared" si="2"/>
        <v>1.0001001001001E+18</v>
      </c>
    </row>
    <row r="185" spans="1:38" ht="14.25">
      <c r="A185" s="10"/>
      <c r="B185" s="11"/>
      <c r="C185" s="12"/>
      <c r="D185" s="13">
        <f>HLOOKUP(C185,Sheet3!$A$1:$CX$9,2)</f>
        <v>0</v>
      </c>
      <c r="E185" s="14"/>
      <c r="F185" s="11">
        <f>HLOOKUP(E185,Sheet3!$A$1:$CX$9,3)</f>
        <v>0</v>
      </c>
      <c r="G185" s="12"/>
      <c r="H185" s="13">
        <f>HLOOKUP(G185,Sheet3!$A$1:$CX$9,2)</f>
        <v>0</v>
      </c>
      <c r="I185" s="14"/>
      <c r="J185" s="11">
        <f>HLOOKUP(I185,Sheet3!$A$1:$CX$9,3)</f>
        <v>0</v>
      </c>
      <c r="K185" s="12"/>
      <c r="L185" s="13">
        <f>HLOOKUP(K185,Sheet3!$A$1:$CX$9,2)</f>
        <v>0</v>
      </c>
      <c r="M185" s="14"/>
      <c r="N185" s="11">
        <f>HLOOKUP(M185,Sheet3!$A$1:$CX$9,3)</f>
        <v>0</v>
      </c>
      <c r="O185" s="12"/>
      <c r="P185" s="13">
        <f>HLOOKUP(O185,Sheet3!$A$1:$CX$9,4)</f>
        <v>0</v>
      </c>
      <c r="Q185" s="14"/>
      <c r="R185" s="11">
        <f>HLOOKUP(Q185,Sheet3!$A$1:$CX$9,5)</f>
        <v>0</v>
      </c>
      <c r="S185" s="12"/>
      <c r="T185" s="13">
        <f>HLOOKUP(S185,Sheet3!$A$1:$CX$9,4)</f>
        <v>0</v>
      </c>
      <c r="U185" s="14"/>
      <c r="V185" s="11">
        <f>HLOOKUP(U185,Sheet3!$A$1:$CX$9,5)</f>
        <v>0</v>
      </c>
      <c r="W185" s="12"/>
      <c r="X185" s="13">
        <f>HLOOKUP(W185,Sheet3!$A$1:$CX$9,6)</f>
        <v>0</v>
      </c>
      <c r="Y185" s="14"/>
      <c r="Z185" s="11">
        <f>HLOOKUP(Y185,Sheet3!$A$1:$CX$9,7)</f>
        <v>0</v>
      </c>
      <c r="AA185" s="15"/>
      <c r="AB185" s="13">
        <f>HLOOKUP(AA185,Sheet3!$A$1:$CX$9,8)</f>
        <v>0</v>
      </c>
      <c r="AC185" s="14"/>
      <c r="AD185" s="11">
        <f>HLOOKUP(AC185,Sheet3!$A$1:$CX$9,9)</f>
        <v>0</v>
      </c>
      <c r="AE185" s="12"/>
      <c r="AF185" s="13">
        <f>HLOOKUP(AE185,Sheet3!$A$1:$CX$9,8)</f>
        <v>0</v>
      </c>
      <c r="AG185" s="14"/>
      <c r="AH185" s="11">
        <f>HLOOKUP(AG185,Sheet3!$A$1:$CX$9,9)</f>
        <v>0</v>
      </c>
      <c r="AI185" s="33">
        <f t="shared" si="3"/>
        <v>0</v>
      </c>
      <c r="AJ185" s="16">
        <f t="shared" si="4"/>
        <v>127</v>
      </c>
      <c r="AK185" s="37"/>
      <c r="AL185" s="37">
        <f t="shared" si="2"/>
        <v>1.0001001001001E+18</v>
      </c>
    </row>
    <row r="186" spans="1:38" ht="14.25">
      <c r="A186" s="10"/>
      <c r="B186" s="11"/>
      <c r="C186" s="12"/>
      <c r="D186" s="13">
        <f>HLOOKUP(C186,Sheet3!$A$1:$CX$9,2)</f>
        <v>0</v>
      </c>
      <c r="E186" s="14"/>
      <c r="F186" s="11">
        <f>HLOOKUP(E186,Sheet3!$A$1:$CX$9,3)</f>
        <v>0</v>
      </c>
      <c r="G186" s="12"/>
      <c r="H186" s="13">
        <f>HLOOKUP(G186,Sheet3!$A$1:$CX$9,2)</f>
        <v>0</v>
      </c>
      <c r="I186" s="14"/>
      <c r="J186" s="11">
        <f>HLOOKUP(I186,Sheet3!$A$1:$CX$9,3)</f>
        <v>0</v>
      </c>
      <c r="K186" s="12"/>
      <c r="L186" s="13">
        <f>HLOOKUP(K186,Sheet3!$A$1:$CX$9,2)</f>
        <v>0</v>
      </c>
      <c r="M186" s="14"/>
      <c r="N186" s="11">
        <f>HLOOKUP(M186,Sheet3!$A$1:$CX$9,3)</f>
        <v>0</v>
      </c>
      <c r="O186" s="12"/>
      <c r="P186" s="13">
        <f>HLOOKUP(O186,Sheet3!$A$1:$CX$9,4)</f>
        <v>0</v>
      </c>
      <c r="Q186" s="14"/>
      <c r="R186" s="11">
        <f>HLOOKUP(Q186,Sheet3!$A$1:$CX$9,5)</f>
        <v>0</v>
      </c>
      <c r="S186" s="12"/>
      <c r="T186" s="13">
        <f>HLOOKUP(S186,Sheet3!$A$1:$CX$9,4)</f>
        <v>0</v>
      </c>
      <c r="U186" s="14"/>
      <c r="V186" s="11">
        <f>HLOOKUP(U186,Sheet3!$A$1:$CX$9,5)</f>
        <v>0</v>
      </c>
      <c r="W186" s="12"/>
      <c r="X186" s="13">
        <f>HLOOKUP(W186,Sheet3!$A$1:$CX$9,6)</f>
        <v>0</v>
      </c>
      <c r="Y186" s="14"/>
      <c r="Z186" s="11">
        <f>HLOOKUP(Y186,Sheet3!$A$1:$CX$9,7)</f>
        <v>0</v>
      </c>
      <c r="AA186" s="15"/>
      <c r="AB186" s="13">
        <f>HLOOKUP(AA186,Sheet3!$A$1:$CX$9,8)</f>
        <v>0</v>
      </c>
      <c r="AC186" s="14"/>
      <c r="AD186" s="11">
        <f>HLOOKUP(AC186,Sheet3!$A$1:$CX$9,9)</f>
        <v>0</v>
      </c>
      <c r="AE186" s="12"/>
      <c r="AF186" s="13">
        <f>HLOOKUP(AE186,Sheet3!$A$1:$CX$9,8)</f>
        <v>0</v>
      </c>
      <c r="AG186" s="14"/>
      <c r="AH186" s="11">
        <f>HLOOKUP(AG186,Sheet3!$A$1:$CX$9,9)</f>
        <v>0</v>
      </c>
      <c r="AI186" s="33">
        <f t="shared" si="3"/>
        <v>0</v>
      </c>
      <c r="AJ186" s="16">
        <f t="shared" si="4"/>
        <v>127</v>
      </c>
      <c r="AK186" s="37"/>
      <c r="AL186" s="37">
        <f t="shared" si="2"/>
        <v>1.0001001001001E+18</v>
      </c>
    </row>
    <row r="187" spans="1:38" ht="14.25">
      <c r="A187" s="10"/>
      <c r="B187" s="11"/>
      <c r="C187" s="12"/>
      <c r="D187" s="13">
        <f>HLOOKUP(C187,Sheet3!$A$1:$CX$9,2)</f>
        <v>0</v>
      </c>
      <c r="E187" s="14"/>
      <c r="F187" s="11">
        <f>HLOOKUP(E187,Sheet3!$A$1:$CX$9,3)</f>
        <v>0</v>
      </c>
      <c r="G187" s="12"/>
      <c r="H187" s="13">
        <f>HLOOKUP(G187,Sheet3!$A$1:$CX$9,2)</f>
        <v>0</v>
      </c>
      <c r="I187" s="14"/>
      <c r="J187" s="11">
        <f>HLOOKUP(I187,Sheet3!$A$1:$CX$9,3)</f>
        <v>0</v>
      </c>
      <c r="K187" s="12"/>
      <c r="L187" s="13">
        <f>HLOOKUP(K187,Sheet3!$A$1:$CX$9,2)</f>
        <v>0</v>
      </c>
      <c r="M187" s="14"/>
      <c r="N187" s="11">
        <f>HLOOKUP(M187,Sheet3!$A$1:$CX$9,3)</f>
        <v>0</v>
      </c>
      <c r="O187" s="12"/>
      <c r="P187" s="13">
        <f>HLOOKUP(O187,Sheet3!$A$1:$CX$9,4)</f>
        <v>0</v>
      </c>
      <c r="Q187" s="14"/>
      <c r="R187" s="11">
        <f>HLOOKUP(Q187,Sheet3!$A$1:$CX$9,5)</f>
        <v>0</v>
      </c>
      <c r="S187" s="12"/>
      <c r="T187" s="13">
        <f>HLOOKUP(S187,Sheet3!$A$1:$CX$9,4)</f>
        <v>0</v>
      </c>
      <c r="U187" s="14"/>
      <c r="V187" s="11">
        <f>HLOOKUP(U187,Sheet3!$A$1:$CX$9,5)</f>
        <v>0</v>
      </c>
      <c r="W187" s="12"/>
      <c r="X187" s="13">
        <f>HLOOKUP(W187,Sheet3!$A$1:$CX$9,6)</f>
        <v>0</v>
      </c>
      <c r="Y187" s="14"/>
      <c r="Z187" s="11">
        <f>HLOOKUP(Y187,Sheet3!$A$1:$CX$9,7)</f>
        <v>0</v>
      </c>
      <c r="AA187" s="15"/>
      <c r="AB187" s="13">
        <f>HLOOKUP(AA187,Sheet3!$A$1:$CX$9,8)</f>
        <v>0</v>
      </c>
      <c r="AC187" s="14"/>
      <c r="AD187" s="11">
        <f>HLOOKUP(AC187,Sheet3!$A$1:$CX$9,9)</f>
        <v>0</v>
      </c>
      <c r="AE187" s="12"/>
      <c r="AF187" s="13">
        <f>HLOOKUP(AE187,Sheet3!$A$1:$CX$9,8)</f>
        <v>0</v>
      </c>
      <c r="AG187" s="14"/>
      <c r="AH187" s="11">
        <f>HLOOKUP(AG187,Sheet3!$A$1:$CX$9,9)</f>
        <v>0</v>
      </c>
      <c r="AI187" s="33">
        <f t="shared" si="3"/>
        <v>0</v>
      </c>
      <c r="AJ187" s="16">
        <f t="shared" si="4"/>
        <v>127</v>
      </c>
      <c r="AK187" s="37"/>
      <c r="AL187" s="37">
        <f t="shared" si="2"/>
        <v>1.0001001001001E+18</v>
      </c>
    </row>
    <row r="188" spans="1:38" ht="14.25">
      <c r="A188" s="10"/>
      <c r="B188" s="11"/>
      <c r="C188" s="12"/>
      <c r="D188" s="13">
        <f>HLOOKUP(C188,Sheet3!$A$1:$CX$9,2)</f>
        <v>0</v>
      </c>
      <c r="E188" s="14"/>
      <c r="F188" s="11">
        <f>HLOOKUP(E188,Sheet3!$A$1:$CX$9,3)</f>
        <v>0</v>
      </c>
      <c r="G188" s="12"/>
      <c r="H188" s="13">
        <f>HLOOKUP(G188,Sheet3!$A$1:$CX$9,2)</f>
        <v>0</v>
      </c>
      <c r="I188" s="14"/>
      <c r="J188" s="11">
        <f>HLOOKUP(I188,Sheet3!$A$1:$CX$9,3)</f>
        <v>0</v>
      </c>
      <c r="K188" s="12"/>
      <c r="L188" s="13">
        <f>HLOOKUP(K188,Sheet3!$A$1:$CX$9,2)</f>
        <v>0</v>
      </c>
      <c r="M188" s="14"/>
      <c r="N188" s="11">
        <f>HLOOKUP(M188,Sheet3!$A$1:$CX$9,3)</f>
        <v>0</v>
      </c>
      <c r="O188" s="12"/>
      <c r="P188" s="13">
        <f>HLOOKUP(O188,Sheet3!$A$1:$CX$9,4)</f>
        <v>0</v>
      </c>
      <c r="Q188" s="14"/>
      <c r="R188" s="11">
        <f>HLOOKUP(Q188,Sheet3!$A$1:$CX$9,5)</f>
        <v>0</v>
      </c>
      <c r="S188" s="12"/>
      <c r="T188" s="13">
        <f>HLOOKUP(S188,Sheet3!$A$1:$CX$9,4)</f>
        <v>0</v>
      </c>
      <c r="U188" s="14"/>
      <c r="V188" s="11">
        <f>HLOOKUP(U188,Sheet3!$A$1:$CX$9,5)</f>
        <v>0</v>
      </c>
      <c r="W188" s="12"/>
      <c r="X188" s="13">
        <f>HLOOKUP(W188,Sheet3!$A$1:$CX$9,6)</f>
        <v>0</v>
      </c>
      <c r="Y188" s="14"/>
      <c r="Z188" s="11">
        <f>HLOOKUP(Y188,Sheet3!$A$1:$CX$9,7)</f>
        <v>0</v>
      </c>
      <c r="AA188" s="15"/>
      <c r="AB188" s="13">
        <f>HLOOKUP(AA188,Sheet3!$A$1:$CX$9,8)</f>
        <v>0</v>
      </c>
      <c r="AC188" s="14"/>
      <c r="AD188" s="11">
        <f>HLOOKUP(AC188,Sheet3!$A$1:$CX$9,9)</f>
        <v>0</v>
      </c>
      <c r="AE188" s="12"/>
      <c r="AF188" s="13">
        <f>HLOOKUP(AE188,Sheet3!$A$1:$CX$9,8)</f>
        <v>0</v>
      </c>
      <c r="AG188" s="14"/>
      <c r="AH188" s="11">
        <f>HLOOKUP(AG188,Sheet3!$A$1:$CX$9,9)</f>
        <v>0</v>
      </c>
      <c r="AI188" s="33">
        <f t="shared" si="3"/>
        <v>0</v>
      </c>
      <c r="AJ188" s="16">
        <f t="shared" si="4"/>
        <v>127</v>
      </c>
      <c r="AK188" s="37"/>
      <c r="AL188" s="37">
        <f t="shared" si="2"/>
        <v>1.0001001001001E+18</v>
      </c>
    </row>
    <row r="189" spans="1:38" ht="14.25">
      <c r="A189" s="10"/>
      <c r="B189" s="11"/>
      <c r="C189" s="12"/>
      <c r="D189" s="13">
        <f>HLOOKUP(C189,Sheet3!$A$1:$CX$9,2)</f>
        <v>0</v>
      </c>
      <c r="E189" s="14"/>
      <c r="F189" s="11">
        <f>HLOOKUP(E189,Sheet3!$A$1:$CX$9,3)</f>
        <v>0</v>
      </c>
      <c r="G189" s="12"/>
      <c r="H189" s="13">
        <f>HLOOKUP(G189,Sheet3!$A$1:$CX$9,2)</f>
        <v>0</v>
      </c>
      <c r="I189" s="14"/>
      <c r="J189" s="11">
        <f>HLOOKUP(I189,Sheet3!$A$1:$CX$9,3)</f>
        <v>0</v>
      </c>
      <c r="K189" s="12"/>
      <c r="L189" s="13">
        <f>HLOOKUP(K189,Sheet3!$A$1:$CX$9,2)</f>
        <v>0</v>
      </c>
      <c r="M189" s="14"/>
      <c r="N189" s="11">
        <f>HLOOKUP(M189,Sheet3!$A$1:$CX$9,3)</f>
        <v>0</v>
      </c>
      <c r="O189" s="12"/>
      <c r="P189" s="13">
        <f>HLOOKUP(O189,Sheet3!$A$1:$CX$9,4)</f>
        <v>0</v>
      </c>
      <c r="Q189" s="14"/>
      <c r="R189" s="11">
        <f>HLOOKUP(Q189,Sheet3!$A$1:$CX$9,5)</f>
        <v>0</v>
      </c>
      <c r="S189" s="12"/>
      <c r="T189" s="13">
        <f>HLOOKUP(S189,Sheet3!$A$1:$CX$9,4)</f>
        <v>0</v>
      </c>
      <c r="U189" s="14"/>
      <c r="V189" s="11">
        <f>HLOOKUP(U189,Sheet3!$A$1:$CX$9,5)</f>
        <v>0</v>
      </c>
      <c r="W189" s="12"/>
      <c r="X189" s="13">
        <f>HLOOKUP(W189,Sheet3!$A$1:$CX$9,6)</f>
        <v>0</v>
      </c>
      <c r="Y189" s="14"/>
      <c r="Z189" s="11">
        <f>HLOOKUP(Y189,Sheet3!$A$1:$CX$9,7)</f>
        <v>0</v>
      </c>
      <c r="AA189" s="15"/>
      <c r="AB189" s="13">
        <f>HLOOKUP(AA189,Sheet3!$A$1:$CX$9,8)</f>
        <v>0</v>
      </c>
      <c r="AC189" s="14"/>
      <c r="AD189" s="11">
        <f>HLOOKUP(AC189,Sheet3!$A$1:$CX$9,9)</f>
        <v>0</v>
      </c>
      <c r="AE189" s="12"/>
      <c r="AF189" s="13">
        <f>HLOOKUP(AE189,Sheet3!$A$1:$CX$9,8)</f>
        <v>0</v>
      </c>
      <c r="AG189" s="14"/>
      <c r="AH189" s="11">
        <f>HLOOKUP(AG189,Sheet3!$A$1:$CX$9,9)</f>
        <v>0</v>
      </c>
      <c r="AI189" s="33">
        <f t="shared" si="3"/>
        <v>0</v>
      </c>
      <c r="AJ189" s="16">
        <f t="shared" si="4"/>
        <v>127</v>
      </c>
      <c r="AK189" s="37"/>
      <c r="AL189" s="37">
        <f t="shared" si="2"/>
        <v>1.0001001001001E+18</v>
      </c>
    </row>
    <row r="190" spans="1:38" ht="14.25">
      <c r="A190" s="10"/>
      <c r="B190" s="11"/>
      <c r="C190" s="12"/>
      <c r="D190" s="13">
        <f>HLOOKUP(C190,Sheet3!$A$1:$CX$9,2)</f>
        <v>0</v>
      </c>
      <c r="E190" s="14"/>
      <c r="F190" s="11">
        <f>HLOOKUP(E190,Sheet3!$A$1:$CX$9,3)</f>
        <v>0</v>
      </c>
      <c r="G190" s="12"/>
      <c r="H190" s="13">
        <f>HLOOKUP(G190,Sheet3!$A$1:$CX$9,2)</f>
        <v>0</v>
      </c>
      <c r="I190" s="14"/>
      <c r="J190" s="11">
        <f>HLOOKUP(I190,Sheet3!$A$1:$CX$9,3)</f>
        <v>0</v>
      </c>
      <c r="K190" s="12"/>
      <c r="L190" s="13">
        <f>HLOOKUP(K190,Sheet3!$A$1:$CX$9,2)</f>
        <v>0</v>
      </c>
      <c r="M190" s="14"/>
      <c r="N190" s="11">
        <f>HLOOKUP(M190,Sheet3!$A$1:$CX$9,3)</f>
        <v>0</v>
      </c>
      <c r="O190" s="12"/>
      <c r="P190" s="13">
        <f>HLOOKUP(O190,Sheet3!$A$1:$CX$9,4)</f>
        <v>0</v>
      </c>
      <c r="Q190" s="14"/>
      <c r="R190" s="11">
        <f>HLOOKUP(Q190,Sheet3!$A$1:$CX$9,5)</f>
        <v>0</v>
      </c>
      <c r="S190" s="12"/>
      <c r="T190" s="13">
        <f>HLOOKUP(S190,Sheet3!$A$1:$CX$9,4)</f>
        <v>0</v>
      </c>
      <c r="U190" s="14"/>
      <c r="V190" s="11">
        <f>HLOOKUP(U190,Sheet3!$A$1:$CX$9,5)</f>
        <v>0</v>
      </c>
      <c r="W190" s="12"/>
      <c r="X190" s="13">
        <f>HLOOKUP(W190,Sheet3!$A$1:$CX$9,6)</f>
        <v>0</v>
      </c>
      <c r="Y190" s="14"/>
      <c r="Z190" s="11">
        <f>HLOOKUP(Y190,Sheet3!$A$1:$CX$9,7)</f>
        <v>0</v>
      </c>
      <c r="AA190" s="15"/>
      <c r="AB190" s="13">
        <f>HLOOKUP(AA190,Sheet3!$A$1:$CX$9,8)</f>
        <v>0</v>
      </c>
      <c r="AC190" s="14"/>
      <c r="AD190" s="11">
        <f>HLOOKUP(AC190,Sheet3!$A$1:$CX$9,9)</f>
        <v>0</v>
      </c>
      <c r="AE190" s="12"/>
      <c r="AF190" s="13">
        <f>HLOOKUP(AE190,Sheet3!$A$1:$CX$9,8)</f>
        <v>0</v>
      </c>
      <c r="AG190" s="14"/>
      <c r="AH190" s="11">
        <f>HLOOKUP(AG190,Sheet3!$A$1:$CX$9,9)</f>
        <v>0</v>
      </c>
      <c r="AI190" s="33">
        <f t="shared" si="3"/>
        <v>0</v>
      </c>
      <c r="AJ190" s="16">
        <f t="shared" si="4"/>
        <v>127</v>
      </c>
      <c r="AK190" s="37"/>
      <c r="AL190" s="37">
        <f t="shared" si="2"/>
        <v>1.0001001001001E+18</v>
      </c>
    </row>
    <row r="191" spans="1:38" ht="14.25">
      <c r="A191" s="10"/>
      <c r="B191" s="11"/>
      <c r="C191" s="12"/>
      <c r="D191" s="13">
        <f>HLOOKUP(C191,Sheet3!$A$1:$CX$9,2)</f>
        <v>0</v>
      </c>
      <c r="E191" s="14"/>
      <c r="F191" s="11">
        <f>HLOOKUP(E191,Sheet3!$A$1:$CX$9,3)</f>
        <v>0</v>
      </c>
      <c r="G191" s="12"/>
      <c r="H191" s="13">
        <f>HLOOKUP(G191,Sheet3!$A$1:$CX$9,2)</f>
        <v>0</v>
      </c>
      <c r="I191" s="14"/>
      <c r="J191" s="11">
        <f>HLOOKUP(I191,Sheet3!$A$1:$CX$9,3)</f>
        <v>0</v>
      </c>
      <c r="K191" s="12"/>
      <c r="L191" s="13">
        <f>HLOOKUP(K191,Sheet3!$A$1:$CX$9,2)</f>
        <v>0</v>
      </c>
      <c r="M191" s="14"/>
      <c r="N191" s="11">
        <f>HLOOKUP(M191,Sheet3!$A$1:$CX$9,3)</f>
        <v>0</v>
      </c>
      <c r="O191" s="12"/>
      <c r="P191" s="13">
        <f>HLOOKUP(O191,Sheet3!$A$1:$CX$9,4)</f>
        <v>0</v>
      </c>
      <c r="Q191" s="14"/>
      <c r="R191" s="11">
        <f>HLOOKUP(Q191,Sheet3!$A$1:$CX$9,5)</f>
        <v>0</v>
      </c>
      <c r="S191" s="12"/>
      <c r="T191" s="13">
        <f>HLOOKUP(S191,Sheet3!$A$1:$CX$9,4)</f>
        <v>0</v>
      </c>
      <c r="U191" s="14"/>
      <c r="V191" s="11">
        <f>HLOOKUP(U191,Sheet3!$A$1:$CX$9,5)</f>
        <v>0</v>
      </c>
      <c r="W191" s="12"/>
      <c r="X191" s="13">
        <f>HLOOKUP(W191,Sheet3!$A$1:$CX$9,6)</f>
        <v>0</v>
      </c>
      <c r="Y191" s="14"/>
      <c r="Z191" s="11">
        <f>HLOOKUP(Y191,Sheet3!$A$1:$CX$9,7)</f>
        <v>0</v>
      </c>
      <c r="AA191" s="15"/>
      <c r="AB191" s="13">
        <f>HLOOKUP(AA191,Sheet3!$A$1:$CX$9,8)</f>
        <v>0</v>
      </c>
      <c r="AC191" s="14"/>
      <c r="AD191" s="11">
        <f>HLOOKUP(AC191,Sheet3!$A$1:$CX$9,9)</f>
        <v>0</v>
      </c>
      <c r="AE191" s="12"/>
      <c r="AF191" s="13">
        <f>HLOOKUP(AE191,Sheet3!$A$1:$CX$9,8)</f>
        <v>0</v>
      </c>
      <c r="AG191" s="14"/>
      <c r="AH191" s="11">
        <f>HLOOKUP(AG191,Sheet3!$A$1:$CX$9,9)</f>
        <v>0</v>
      </c>
      <c r="AI191" s="33">
        <f t="shared" si="3"/>
        <v>0</v>
      </c>
      <c r="AJ191" s="16">
        <f t="shared" si="4"/>
        <v>127</v>
      </c>
      <c r="AK191" s="37"/>
      <c r="AL191" s="37">
        <f t="shared" si="2"/>
        <v>1.0001001001001E+18</v>
      </c>
    </row>
    <row r="192" spans="1:38" ht="14.25">
      <c r="A192" s="10"/>
      <c r="B192" s="11"/>
      <c r="C192" s="12"/>
      <c r="D192" s="13">
        <f>HLOOKUP(C192,Sheet3!$A$1:$CX$9,2)</f>
        <v>0</v>
      </c>
      <c r="E192" s="14"/>
      <c r="F192" s="11">
        <f>HLOOKUP(E192,Sheet3!$A$1:$CX$9,3)</f>
        <v>0</v>
      </c>
      <c r="G192" s="12"/>
      <c r="H192" s="13">
        <f>HLOOKUP(G192,Sheet3!$A$1:$CX$9,2)</f>
        <v>0</v>
      </c>
      <c r="I192" s="14"/>
      <c r="J192" s="11">
        <f>HLOOKUP(I192,Sheet3!$A$1:$CX$9,3)</f>
        <v>0</v>
      </c>
      <c r="K192" s="12"/>
      <c r="L192" s="13">
        <f>HLOOKUP(K192,Sheet3!$A$1:$CX$9,2)</f>
        <v>0</v>
      </c>
      <c r="M192" s="14"/>
      <c r="N192" s="11">
        <f>HLOOKUP(M192,Sheet3!$A$1:$CX$9,3)</f>
        <v>0</v>
      </c>
      <c r="O192" s="12"/>
      <c r="P192" s="13">
        <f>HLOOKUP(O192,Sheet3!$A$1:$CX$9,4)</f>
        <v>0</v>
      </c>
      <c r="Q192" s="14"/>
      <c r="R192" s="11">
        <f>HLOOKUP(Q192,Sheet3!$A$1:$CX$9,5)</f>
        <v>0</v>
      </c>
      <c r="S192" s="12"/>
      <c r="T192" s="13">
        <f>HLOOKUP(S192,Sheet3!$A$1:$CX$9,4)</f>
        <v>0</v>
      </c>
      <c r="U192" s="14"/>
      <c r="V192" s="11">
        <f>HLOOKUP(U192,Sheet3!$A$1:$CX$9,5)</f>
        <v>0</v>
      </c>
      <c r="W192" s="12"/>
      <c r="X192" s="13">
        <f>HLOOKUP(W192,Sheet3!$A$1:$CX$9,6)</f>
        <v>0</v>
      </c>
      <c r="Y192" s="14"/>
      <c r="Z192" s="11">
        <f>HLOOKUP(Y192,Sheet3!$A$1:$CX$9,7)</f>
        <v>0</v>
      </c>
      <c r="AA192" s="15"/>
      <c r="AB192" s="13">
        <f>HLOOKUP(AA192,Sheet3!$A$1:$CX$9,8)</f>
        <v>0</v>
      </c>
      <c r="AC192" s="14"/>
      <c r="AD192" s="11">
        <f>HLOOKUP(AC192,Sheet3!$A$1:$CX$9,9)</f>
        <v>0</v>
      </c>
      <c r="AE192" s="12"/>
      <c r="AF192" s="13">
        <f>HLOOKUP(AE192,Sheet3!$A$1:$CX$9,8)</f>
        <v>0</v>
      </c>
      <c r="AG192" s="14"/>
      <c r="AH192" s="11">
        <f>HLOOKUP(AG192,Sheet3!$A$1:$CX$9,9)</f>
        <v>0</v>
      </c>
      <c r="AI192" s="33">
        <f t="shared" si="3"/>
        <v>0</v>
      </c>
      <c r="AJ192" s="16">
        <f t="shared" si="4"/>
        <v>127</v>
      </c>
      <c r="AK192" s="37"/>
      <c r="AL192" s="37">
        <f t="shared" si="2"/>
        <v>1.0001001001001E+18</v>
      </c>
    </row>
    <row r="193" spans="1:38" ht="14.25">
      <c r="A193" s="10"/>
      <c r="B193" s="11"/>
      <c r="C193" s="12"/>
      <c r="D193" s="13">
        <f>HLOOKUP(C193,Sheet3!$A$1:$CX$9,2)</f>
        <v>0</v>
      </c>
      <c r="E193" s="14"/>
      <c r="F193" s="11">
        <f>HLOOKUP(E193,Sheet3!$A$1:$CX$9,3)</f>
        <v>0</v>
      </c>
      <c r="G193" s="12"/>
      <c r="H193" s="13">
        <f>HLOOKUP(G193,Sheet3!$A$1:$CX$9,2)</f>
        <v>0</v>
      </c>
      <c r="I193" s="14"/>
      <c r="J193" s="11">
        <f>HLOOKUP(I193,Sheet3!$A$1:$CX$9,3)</f>
        <v>0</v>
      </c>
      <c r="K193" s="12"/>
      <c r="L193" s="13">
        <f>HLOOKUP(K193,Sheet3!$A$1:$CX$9,2)</f>
        <v>0</v>
      </c>
      <c r="M193" s="14"/>
      <c r="N193" s="11">
        <f>HLOOKUP(M193,Sheet3!$A$1:$CX$9,3)</f>
        <v>0</v>
      </c>
      <c r="O193" s="12"/>
      <c r="P193" s="13">
        <f>HLOOKUP(O193,Sheet3!$A$1:$CX$9,4)</f>
        <v>0</v>
      </c>
      <c r="Q193" s="14"/>
      <c r="R193" s="11">
        <f>HLOOKUP(Q193,Sheet3!$A$1:$CX$9,5)</f>
        <v>0</v>
      </c>
      <c r="S193" s="12"/>
      <c r="T193" s="13">
        <f>HLOOKUP(S193,Sheet3!$A$1:$CX$9,4)</f>
        <v>0</v>
      </c>
      <c r="U193" s="14"/>
      <c r="V193" s="11">
        <f>HLOOKUP(U193,Sheet3!$A$1:$CX$9,5)</f>
        <v>0</v>
      </c>
      <c r="W193" s="12"/>
      <c r="X193" s="13">
        <f>HLOOKUP(W193,Sheet3!$A$1:$CX$9,6)</f>
        <v>0</v>
      </c>
      <c r="Y193" s="14"/>
      <c r="Z193" s="11">
        <f>HLOOKUP(Y193,Sheet3!$A$1:$CX$9,7)</f>
        <v>0</v>
      </c>
      <c r="AA193" s="15"/>
      <c r="AB193" s="13">
        <f>HLOOKUP(AA193,Sheet3!$A$1:$CX$9,8)</f>
        <v>0</v>
      </c>
      <c r="AC193" s="14"/>
      <c r="AD193" s="11">
        <f>HLOOKUP(AC193,Sheet3!$A$1:$CX$9,9)</f>
        <v>0</v>
      </c>
      <c r="AE193" s="12"/>
      <c r="AF193" s="13">
        <f>HLOOKUP(AE193,Sheet3!$A$1:$CX$9,8)</f>
        <v>0</v>
      </c>
      <c r="AG193" s="14"/>
      <c r="AH193" s="11">
        <f>HLOOKUP(AG193,Sheet3!$A$1:$CX$9,9)</f>
        <v>0</v>
      </c>
      <c r="AI193" s="33">
        <f t="shared" si="3"/>
        <v>0</v>
      </c>
      <c r="AJ193" s="16">
        <f t="shared" si="4"/>
        <v>127</v>
      </c>
      <c r="AK193" s="37"/>
      <c r="AL193" s="37">
        <f t="shared" si="2"/>
        <v>1.0001001001001E+18</v>
      </c>
    </row>
    <row r="194" spans="1:38" ht="14.25">
      <c r="A194" s="10"/>
      <c r="B194" s="11"/>
      <c r="C194" s="12"/>
      <c r="D194" s="13">
        <f>HLOOKUP(C194,Sheet3!$A$1:$CX$9,2)</f>
        <v>0</v>
      </c>
      <c r="E194" s="14"/>
      <c r="F194" s="11">
        <f>HLOOKUP(E194,Sheet3!$A$1:$CX$9,3)</f>
        <v>0</v>
      </c>
      <c r="G194" s="12"/>
      <c r="H194" s="13">
        <f>HLOOKUP(G194,Sheet3!$A$1:$CX$9,2)</f>
        <v>0</v>
      </c>
      <c r="I194" s="14"/>
      <c r="J194" s="11">
        <f>HLOOKUP(I194,Sheet3!$A$1:$CX$9,3)</f>
        <v>0</v>
      </c>
      <c r="K194" s="12"/>
      <c r="L194" s="13">
        <f>HLOOKUP(K194,Sheet3!$A$1:$CX$9,2)</f>
        <v>0</v>
      </c>
      <c r="M194" s="14"/>
      <c r="N194" s="11">
        <f>HLOOKUP(M194,Sheet3!$A$1:$CX$9,3)</f>
        <v>0</v>
      </c>
      <c r="O194" s="12"/>
      <c r="P194" s="13">
        <f>HLOOKUP(O194,Sheet3!$A$1:$CX$9,4)</f>
        <v>0</v>
      </c>
      <c r="Q194" s="14"/>
      <c r="R194" s="11">
        <f>HLOOKUP(Q194,Sheet3!$A$1:$CX$9,5)</f>
        <v>0</v>
      </c>
      <c r="S194" s="12"/>
      <c r="T194" s="13">
        <f>HLOOKUP(S194,Sheet3!$A$1:$CX$9,4)</f>
        <v>0</v>
      </c>
      <c r="U194" s="14"/>
      <c r="V194" s="11">
        <f>HLOOKUP(U194,Sheet3!$A$1:$CX$9,5)</f>
        <v>0</v>
      </c>
      <c r="W194" s="12"/>
      <c r="X194" s="13">
        <f>HLOOKUP(W194,Sheet3!$A$1:$CX$9,6)</f>
        <v>0</v>
      </c>
      <c r="Y194" s="14"/>
      <c r="Z194" s="11">
        <f>HLOOKUP(Y194,Sheet3!$A$1:$CX$9,7)</f>
        <v>0</v>
      </c>
      <c r="AA194" s="15"/>
      <c r="AB194" s="13">
        <f>HLOOKUP(AA194,Sheet3!$A$1:$CX$9,8)</f>
        <v>0</v>
      </c>
      <c r="AC194" s="14"/>
      <c r="AD194" s="11">
        <f>HLOOKUP(AC194,Sheet3!$A$1:$CX$9,9)</f>
        <v>0</v>
      </c>
      <c r="AE194" s="12"/>
      <c r="AF194" s="13">
        <f>HLOOKUP(AE194,Sheet3!$A$1:$CX$9,8)</f>
        <v>0</v>
      </c>
      <c r="AG194" s="14"/>
      <c r="AH194" s="11">
        <f>HLOOKUP(AG194,Sheet3!$A$1:$CX$9,9)</f>
        <v>0</v>
      </c>
      <c r="AI194" s="33">
        <f t="shared" si="3"/>
        <v>0</v>
      </c>
      <c r="AJ194" s="16">
        <f t="shared" si="4"/>
        <v>127</v>
      </c>
      <c r="AK194" s="37"/>
      <c r="AL194" s="37">
        <f t="shared" si="2"/>
        <v>1.0001001001001E+18</v>
      </c>
    </row>
    <row r="195" spans="1:38" ht="14.25">
      <c r="A195" s="10"/>
      <c r="B195" s="11"/>
      <c r="C195" s="12"/>
      <c r="D195" s="13">
        <f>HLOOKUP(C195,Sheet3!$A$1:$CX$9,2)</f>
        <v>0</v>
      </c>
      <c r="E195" s="14"/>
      <c r="F195" s="11">
        <f>HLOOKUP(E195,Sheet3!$A$1:$CX$9,3)</f>
        <v>0</v>
      </c>
      <c r="G195" s="12"/>
      <c r="H195" s="13">
        <f>HLOOKUP(G195,Sheet3!$A$1:$CX$9,2)</f>
        <v>0</v>
      </c>
      <c r="I195" s="14"/>
      <c r="J195" s="11">
        <f>HLOOKUP(I195,Sheet3!$A$1:$CX$9,3)</f>
        <v>0</v>
      </c>
      <c r="K195" s="12"/>
      <c r="L195" s="13">
        <f>HLOOKUP(K195,Sheet3!$A$1:$CX$9,2)</f>
        <v>0</v>
      </c>
      <c r="M195" s="14"/>
      <c r="N195" s="11">
        <f>HLOOKUP(M195,Sheet3!$A$1:$CX$9,3)</f>
        <v>0</v>
      </c>
      <c r="O195" s="12"/>
      <c r="P195" s="13">
        <f>HLOOKUP(O195,Sheet3!$A$1:$CX$9,4)</f>
        <v>0</v>
      </c>
      <c r="Q195" s="14"/>
      <c r="R195" s="11">
        <f>HLOOKUP(Q195,Sheet3!$A$1:$CX$9,5)</f>
        <v>0</v>
      </c>
      <c r="S195" s="12"/>
      <c r="T195" s="13">
        <f>HLOOKUP(S195,Sheet3!$A$1:$CX$9,4)</f>
        <v>0</v>
      </c>
      <c r="U195" s="14"/>
      <c r="V195" s="11">
        <f>HLOOKUP(U195,Sheet3!$A$1:$CX$9,5)</f>
        <v>0</v>
      </c>
      <c r="W195" s="12"/>
      <c r="X195" s="13">
        <f>HLOOKUP(W195,Sheet3!$A$1:$CX$9,6)</f>
        <v>0</v>
      </c>
      <c r="Y195" s="14"/>
      <c r="Z195" s="11">
        <f>HLOOKUP(Y195,Sheet3!$A$1:$CX$9,7)</f>
        <v>0</v>
      </c>
      <c r="AA195" s="15"/>
      <c r="AB195" s="13">
        <f>HLOOKUP(AA195,Sheet3!$A$1:$CX$9,8)</f>
        <v>0</v>
      </c>
      <c r="AC195" s="14"/>
      <c r="AD195" s="11">
        <f>HLOOKUP(AC195,Sheet3!$A$1:$CX$9,9)</f>
        <v>0</v>
      </c>
      <c r="AE195" s="12"/>
      <c r="AF195" s="13">
        <f>HLOOKUP(AE195,Sheet3!$A$1:$CX$9,8)</f>
        <v>0</v>
      </c>
      <c r="AG195" s="14"/>
      <c r="AH195" s="11">
        <f>HLOOKUP(AG195,Sheet3!$A$1:$CX$9,9)</f>
        <v>0</v>
      </c>
      <c r="AI195" s="33">
        <f t="shared" si="3"/>
        <v>0</v>
      </c>
      <c r="AJ195" s="16">
        <f t="shared" si="4"/>
        <v>127</v>
      </c>
      <c r="AK195" s="37"/>
      <c r="AL195" s="37">
        <f t="shared" si="2"/>
        <v>1.0001001001001E+18</v>
      </c>
    </row>
    <row r="196" spans="1:38" ht="14.25">
      <c r="A196" s="10"/>
      <c r="B196" s="11"/>
      <c r="C196" s="12"/>
      <c r="D196" s="13">
        <f>HLOOKUP(C196,Sheet3!$A$1:$CX$9,2)</f>
        <v>0</v>
      </c>
      <c r="E196" s="14"/>
      <c r="F196" s="11">
        <f>HLOOKUP(E196,Sheet3!$A$1:$CX$9,3)</f>
        <v>0</v>
      </c>
      <c r="G196" s="12"/>
      <c r="H196" s="13">
        <f>HLOOKUP(G196,Sheet3!$A$1:$CX$9,2)</f>
        <v>0</v>
      </c>
      <c r="I196" s="14"/>
      <c r="J196" s="11">
        <f>HLOOKUP(I196,Sheet3!$A$1:$CX$9,3)</f>
        <v>0</v>
      </c>
      <c r="K196" s="12"/>
      <c r="L196" s="13">
        <f>HLOOKUP(K196,Sheet3!$A$1:$CX$9,2)</f>
        <v>0</v>
      </c>
      <c r="M196" s="14"/>
      <c r="N196" s="11">
        <f>HLOOKUP(M196,Sheet3!$A$1:$CX$9,3)</f>
        <v>0</v>
      </c>
      <c r="O196" s="12"/>
      <c r="P196" s="13">
        <f>HLOOKUP(O196,Sheet3!$A$1:$CX$9,4)</f>
        <v>0</v>
      </c>
      <c r="Q196" s="14"/>
      <c r="R196" s="11">
        <f>HLOOKUP(Q196,Sheet3!$A$1:$CX$9,5)</f>
        <v>0</v>
      </c>
      <c r="S196" s="12"/>
      <c r="T196" s="13">
        <f>HLOOKUP(S196,Sheet3!$A$1:$CX$9,4)</f>
        <v>0</v>
      </c>
      <c r="U196" s="14"/>
      <c r="V196" s="11">
        <f>HLOOKUP(U196,Sheet3!$A$1:$CX$9,5)</f>
        <v>0</v>
      </c>
      <c r="W196" s="12"/>
      <c r="X196" s="13">
        <f>HLOOKUP(W196,Sheet3!$A$1:$CX$9,6)</f>
        <v>0</v>
      </c>
      <c r="Y196" s="14"/>
      <c r="Z196" s="11">
        <f>HLOOKUP(Y196,Sheet3!$A$1:$CX$9,7)</f>
        <v>0</v>
      </c>
      <c r="AA196" s="15"/>
      <c r="AB196" s="13">
        <f>HLOOKUP(AA196,Sheet3!$A$1:$CX$9,8)</f>
        <v>0</v>
      </c>
      <c r="AC196" s="14"/>
      <c r="AD196" s="11">
        <f>HLOOKUP(AC196,Sheet3!$A$1:$CX$9,9)</f>
        <v>0</v>
      </c>
      <c r="AE196" s="12"/>
      <c r="AF196" s="13">
        <f>HLOOKUP(AE196,Sheet3!$A$1:$CX$9,8)</f>
        <v>0</v>
      </c>
      <c r="AG196" s="14"/>
      <c r="AH196" s="11">
        <f>HLOOKUP(AG196,Sheet3!$A$1:$CX$9,9)</f>
        <v>0</v>
      </c>
      <c r="AI196" s="33">
        <f t="shared" si="3"/>
        <v>0</v>
      </c>
      <c r="AJ196" s="16">
        <f t="shared" si="4"/>
        <v>127</v>
      </c>
      <c r="AK196" s="37"/>
      <c r="AL196" s="37">
        <f t="shared" si="2"/>
        <v>1.0001001001001E+18</v>
      </c>
    </row>
    <row r="197" spans="1:38" ht="14.25">
      <c r="A197" s="10"/>
      <c r="B197" s="11"/>
      <c r="C197" s="12"/>
      <c r="D197" s="13">
        <f>HLOOKUP(C197,Sheet3!$A$1:$CX$9,2)</f>
        <v>0</v>
      </c>
      <c r="E197" s="14"/>
      <c r="F197" s="11">
        <f>HLOOKUP(E197,Sheet3!$A$1:$CX$9,3)</f>
        <v>0</v>
      </c>
      <c r="G197" s="12"/>
      <c r="H197" s="13">
        <f>HLOOKUP(G197,Sheet3!$A$1:$CX$9,2)</f>
        <v>0</v>
      </c>
      <c r="I197" s="14"/>
      <c r="J197" s="11">
        <f>HLOOKUP(I197,Sheet3!$A$1:$CX$9,3)</f>
        <v>0</v>
      </c>
      <c r="K197" s="12"/>
      <c r="L197" s="13">
        <f>HLOOKUP(K197,Sheet3!$A$1:$CX$9,2)</f>
        <v>0</v>
      </c>
      <c r="M197" s="14"/>
      <c r="N197" s="11">
        <f>HLOOKUP(M197,Sheet3!$A$1:$CX$9,3)</f>
        <v>0</v>
      </c>
      <c r="O197" s="12"/>
      <c r="P197" s="13">
        <f>HLOOKUP(O197,Sheet3!$A$1:$CX$9,4)</f>
        <v>0</v>
      </c>
      <c r="Q197" s="14"/>
      <c r="R197" s="11">
        <f>HLOOKUP(Q197,Sheet3!$A$1:$CX$9,5)</f>
        <v>0</v>
      </c>
      <c r="S197" s="12"/>
      <c r="T197" s="13">
        <f>HLOOKUP(S197,Sheet3!$A$1:$CX$9,4)</f>
        <v>0</v>
      </c>
      <c r="U197" s="14"/>
      <c r="V197" s="11">
        <f>HLOOKUP(U197,Sheet3!$A$1:$CX$9,5)</f>
        <v>0</v>
      </c>
      <c r="W197" s="12"/>
      <c r="X197" s="13">
        <f>HLOOKUP(W197,Sheet3!$A$1:$CX$9,6)</f>
        <v>0</v>
      </c>
      <c r="Y197" s="14"/>
      <c r="Z197" s="11">
        <f>HLOOKUP(Y197,Sheet3!$A$1:$CX$9,7)</f>
        <v>0</v>
      </c>
      <c r="AA197" s="15"/>
      <c r="AB197" s="13">
        <f>HLOOKUP(AA197,Sheet3!$A$1:$CX$9,8)</f>
        <v>0</v>
      </c>
      <c r="AC197" s="14"/>
      <c r="AD197" s="11">
        <f>HLOOKUP(AC197,Sheet3!$A$1:$CX$9,9)</f>
        <v>0</v>
      </c>
      <c r="AE197" s="12"/>
      <c r="AF197" s="13">
        <f>HLOOKUP(AE197,Sheet3!$A$1:$CX$9,8)</f>
        <v>0</v>
      </c>
      <c r="AG197" s="14"/>
      <c r="AH197" s="11">
        <f>HLOOKUP(AG197,Sheet3!$A$1:$CX$9,9)</f>
        <v>0</v>
      </c>
      <c r="AI197" s="33">
        <f>D197+F197+L197+N197+H197+J197+P197+R197+T197+V197+X197+Z197+AB197+AD197+AF197+AH197</f>
        <v>0</v>
      </c>
      <c r="AJ197" s="16">
        <f aca="true" t="shared" si="5" ref="AJ197:AJ202">RANK(AL197,$AL$5:$AL$202)</f>
        <v>127</v>
      </c>
      <c r="AK197" s="37"/>
      <c r="AL197" s="37">
        <f t="shared" si="2"/>
        <v>1.0001001001001E+18</v>
      </c>
    </row>
    <row r="198" spans="1:38" ht="14.25">
      <c r="A198" s="10"/>
      <c r="B198" s="11"/>
      <c r="C198" s="12"/>
      <c r="D198" s="13">
        <f>HLOOKUP(C198,Sheet3!$A$1:$CX$9,2)</f>
        <v>0</v>
      </c>
      <c r="E198" s="14"/>
      <c r="F198" s="11">
        <f>HLOOKUP(E198,Sheet3!$A$1:$CX$9,3)</f>
        <v>0</v>
      </c>
      <c r="G198" s="12"/>
      <c r="H198" s="13">
        <f>HLOOKUP(G198,Sheet3!$A$1:$CX$9,2)</f>
        <v>0</v>
      </c>
      <c r="I198" s="14"/>
      <c r="J198" s="11">
        <f>HLOOKUP(I198,Sheet3!$A$1:$CX$9,3)</f>
        <v>0</v>
      </c>
      <c r="K198" s="12"/>
      <c r="L198" s="13">
        <f>HLOOKUP(K198,Sheet3!$A$1:$CX$9,2)</f>
        <v>0</v>
      </c>
      <c r="M198" s="14"/>
      <c r="N198" s="11">
        <f>HLOOKUP(M198,Sheet3!$A$1:$CX$9,3)</f>
        <v>0</v>
      </c>
      <c r="O198" s="12"/>
      <c r="P198" s="13">
        <f>HLOOKUP(O198,Sheet3!$A$1:$CX$9,4)</f>
        <v>0</v>
      </c>
      <c r="Q198" s="14"/>
      <c r="R198" s="11">
        <f>HLOOKUP(Q198,Sheet3!$A$1:$CX$9,5)</f>
        <v>0</v>
      </c>
      <c r="S198" s="12"/>
      <c r="T198" s="13">
        <f>HLOOKUP(S198,Sheet3!$A$1:$CX$9,4)</f>
        <v>0</v>
      </c>
      <c r="U198" s="14"/>
      <c r="V198" s="11">
        <f>HLOOKUP(U198,Sheet3!$A$1:$CX$9,5)</f>
        <v>0</v>
      </c>
      <c r="W198" s="12"/>
      <c r="X198" s="13">
        <f>HLOOKUP(W198,Sheet3!$A$1:$CX$9,6)</f>
        <v>0</v>
      </c>
      <c r="Y198" s="14"/>
      <c r="Z198" s="11">
        <f>HLOOKUP(Y198,Sheet3!$A$1:$CX$9,7)</f>
        <v>0</v>
      </c>
      <c r="AA198" s="15"/>
      <c r="AB198" s="13">
        <f>HLOOKUP(AA198,Sheet3!$A$1:$CX$9,8)</f>
        <v>0</v>
      </c>
      <c r="AC198" s="14"/>
      <c r="AD198" s="11">
        <f>HLOOKUP(AC198,Sheet3!$A$1:$CX$9,9)</f>
        <v>0</v>
      </c>
      <c r="AE198" s="12"/>
      <c r="AF198" s="13">
        <f>HLOOKUP(AE198,Sheet3!$A$1:$CX$9,8)</f>
        <v>0</v>
      </c>
      <c r="AG198" s="14"/>
      <c r="AH198" s="11">
        <f>HLOOKUP(AG198,Sheet3!$A$1:$CX$9,9)</f>
        <v>0</v>
      </c>
      <c r="AI198" s="33">
        <f>D198+F198+L198+N198+H198+J198+P198+R198+T198+V198+X198+Z198+AB198+AD198+AF198+AH198</f>
        <v>0</v>
      </c>
      <c r="AJ198" s="16">
        <f t="shared" si="5"/>
        <v>127</v>
      </c>
      <c r="AK198" s="37"/>
      <c r="AL198" s="37">
        <f t="shared" si="2"/>
        <v>1.0001001001001E+18</v>
      </c>
    </row>
    <row r="199" spans="1:38" ht="14.25">
      <c r="A199" s="10"/>
      <c r="B199" s="11"/>
      <c r="C199" s="12"/>
      <c r="D199" s="13">
        <f>HLOOKUP(C199,Sheet3!$A$1:$CX$9,2)</f>
        <v>0</v>
      </c>
      <c r="E199" s="14"/>
      <c r="F199" s="11">
        <f>HLOOKUP(E199,Sheet3!$A$1:$CX$9,3)</f>
        <v>0</v>
      </c>
      <c r="G199" s="12"/>
      <c r="H199" s="13">
        <f>HLOOKUP(G199,Sheet3!$A$1:$CX$9,2)</f>
        <v>0</v>
      </c>
      <c r="I199" s="14"/>
      <c r="J199" s="11">
        <f>HLOOKUP(I199,Sheet3!$A$1:$CX$9,3)</f>
        <v>0</v>
      </c>
      <c r="K199" s="12"/>
      <c r="L199" s="13">
        <f>HLOOKUP(K199,Sheet3!$A$1:$CX$9,2)</f>
        <v>0</v>
      </c>
      <c r="M199" s="14"/>
      <c r="N199" s="11">
        <f>HLOOKUP(M199,Sheet3!$A$1:$CX$9,3)</f>
        <v>0</v>
      </c>
      <c r="O199" s="12"/>
      <c r="P199" s="13">
        <f>HLOOKUP(O199,Sheet3!$A$1:$CX$9,4)</f>
        <v>0</v>
      </c>
      <c r="Q199" s="14"/>
      <c r="R199" s="11">
        <f>HLOOKUP(Q199,Sheet3!$A$1:$CX$9,5)</f>
        <v>0</v>
      </c>
      <c r="S199" s="12"/>
      <c r="T199" s="13">
        <f>HLOOKUP(S199,Sheet3!$A$1:$CX$9,4)</f>
        <v>0</v>
      </c>
      <c r="U199" s="14"/>
      <c r="V199" s="11">
        <f>HLOOKUP(U199,Sheet3!$A$1:$CX$9,5)</f>
        <v>0</v>
      </c>
      <c r="W199" s="12"/>
      <c r="X199" s="13">
        <f>HLOOKUP(W199,Sheet3!$A$1:$CX$9,6)</f>
        <v>0</v>
      </c>
      <c r="Y199" s="14"/>
      <c r="Z199" s="11">
        <f>HLOOKUP(Y199,Sheet3!$A$1:$CX$9,7)</f>
        <v>0</v>
      </c>
      <c r="AA199" s="15"/>
      <c r="AB199" s="13">
        <f>HLOOKUP(AA199,Sheet3!$A$1:$CX$9,8)</f>
        <v>0</v>
      </c>
      <c r="AC199" s="14"/>
      <c r="AD199" s="11">
        <f>HLOOKUP(AC199,Sheet3!$A$1:$CX$9,9)</f>
        <v>0</v>
      </c>
      <c r="AE199" s="12"/>
      <c r="AF199" s="13">
        <f>HLOOKUP(AE199,Sheet3!$A$1:$CX$9,8)</f>
        <v>0</v>
      </c>
      <c r="AG199" s="14"/>
      <c r="AH199" s="11">
        <f>HLOOKUP(AG199,Sheet3!$A$1:$CX$9,9)</f>
        <v>0</v>
      </c>
      <c r="AI199" s="33">
        <f>D199+F199+L199+N199+H199+J199+P199+R199+T199+V199+X199+Z199+AB199+AD199+AF199+AH199</f>
        <v>0</v>
      </c>
      <c r="AJ199" s="16">
        <f t="shared" si="5"/>
        <v>127</v>
      </c>
      <c r="AK199" s="37"/>
      <c r="AL199" s="37">
        <f>INT(CONCATENATE(AI199+1000,AF199+AH199+100,L199+N199+100,D199+F199+100,H199+J199+100,P199+R199+100))</f>
        <v>1.0001001001001E+18</v>
      </c>
    </row>
    <row r="200" spans="1:38" ht="14.25">
      <c r="A200" s="10"/>
      <c r="B200" s="11"/>
      <c r="C200" s="12"/>
      <c r="D200" s="13">
        <f>HLOOKUP(C200,Sheet3!$A$1:$CX$9,2)</f>
        <v>0</v>
      </c>
      <c r="E200" s="14"/>
      <c r="F200" s="11">
        <f>HLOOKUP(E200,Sheet3!$A$1:$CX$9,3)</f>
        <v>0</v>
      </c>
      <c r="G200" s="12"/>
      <c r="H200" s="13">
        <f>HLOOKUP(G200,Sheet3!$A$1:$CX$9,2)</f>
        <v>0</v>
      </c>
      <c r="I200" s="14"/>
      <c r="J200" s="11">
        <f>HLOOKUP(I200,Sheet3!$A$1:$CX$9,3)</f>
        <v>0</v>
      </c>
      <c r="K200" s="12"/>
      <c r="L200" s="13">
        <f>HLOOKUP(K200,Sheet3!$A$1:$CX$9,2)</f>
        <v>0</v>
      </c>
      <c r="M200" s="14"/>
      <c r="N200" s="11">
        <f>HLOOKUP(M200,Sheet3!$A$1:$CX$9,3)</f>
        <v>0</v>
      </c>
      <c r="O200" s="12"/>
      <c r="P200" s="13">
        <f>HLOOKUP(O200,Sheet3!$A$1:$CX$9,4)</f>
        <v>0</v>
      </c>
      <c r="Q200" s="14"/>
      <c r="R200" s="11">
        <f>HLOOKUP(Q200,Sheet3!$A$1:$CX$9,5)</f>
        <v>0</v>
      </c>
      <c r="S200" s="12"/>
      <c r="T200" s="13">
        <f>HLOOKUP(S200,Sheet3!$A$1:$CX$9,4)</f>
        <v>0</v>
      </c>
      <c r="U200" s="14"/>
      <c r="V200" s="11">
        <f>HLOOKUP(U200,Sheet3!$A$1:$CX$9,5)</f>
        <v>0</v>
      </c>
      <c r="W200" s="12"/>
      <c r="X200" s="13">
        <f>HLOOKUP(W200,Sheet3!$A$1:$CX$9,6)</f>
        <v>0</v>
      </c>
      <c r="Y200" s="14"/>
      <c r="Z200" s="11">
        <f>HLOOKUP(Y200,Sheet3!$A$1:$CX$9,7)</f>
        <v>0</v>
      </c>
      <c r="AA200" s="15"/>
      <c r="AB200" s="13">
        <f>HLOOKUP(AA200,Sheet3!$A$1:$CX$9,8)</f>
        <v>0</v>
      </c>
      <c r="AC200" s="14"/>
      <c r="AD200" s="11">
        <f>HLOOKUP(AC200,Sheet3!$A$1:$CX$9,9)</f>
        <v>0</v>
      </c>
      <c r="AE200" s="12"/>
      <c r="AF200" s="13">
        <f>HLOOKUP(AE200,Sheet3!$A$1:$CX$9,8)</f>
        <v>0</v>
      </c>
      <c r="AG200" s="14"/>
      <c r="AH200" s="11">
        <f>HLOOKUP(AG200,Sheet3!$A$1:$CX$9,9)</f>
        <v>0</v>
      </c>
      <c r="AI200" s="33">
        <f>D200+F200+L200+N200+H200+J200+P200+R200+T200+V200+X200+Z200+AB200+AD200+AF200+AH200</f>
        <v>0</v>
      </c>
      <c r="AJ200" s="16">
        <f t="shared" si="5"/>
        <v>127</v>
      </c>
      <c r="AK200" s="37"/>
      <c r="AL200" s="37">
        <f>INT(CONCATENATE(AI200+1000,AF200+AH200+100,L200+N200+100,D200+F200+100,H200+J200+100,P200+R200+100))</f>
        <v>1.0001001001001E+18</v>
      </c>
    </row>
    <row r="201" spans="1:38" ht="14.25">
      <c r="A201" s="10"/>
      <c r="B201" s="11"/>
      <c r="C201" s="12"/>
      <c r="D201" s="13">
        <f>HLOOKUP(C201,Sheet3!$A$1:$CX$9,2)</f>
        <v>0</v>
      </c>
      <c r="E201" s="14"/>
      <c r="F201" s="11">
        <f>HLOOKUP(E201,Sheet3!$A$1:$CX$9,3)</f>
        <v>0</v>
      </c>
      <c r="G201" s="12"/>
      <c r="H201" s="13">
        <f>HLOOKUP(G201,Sheet3!$A$1:$CX$9,2)</f>
        <v>0</v>
      </c>
      <c r="I201" s="14"/>
      <c r="J201" s="11">
        <f>HLOOKUP(I201,Sheet3!$A$1:$CX$9,3)</f>
        <v>0</v>
      </c>
      <c r="K201" s="12"/>
      <c r="L201" s="13">
        <f>HLOOKUP(K201,Sheet3!$A$1:$CX$9,2)</f>
        <v>0</v>
      </c>
      <c r="M201" s="14"/>
      <c r="N201" s="11">
        <f>HLOOKUP(M201,Sheet3!$A$1:$CX$9,3)</f>
        <v>0</v>
      </c>
      <c r="O201" s="12"/>
      <c r="P201" s="13">
        <f>HLOOKUP(O201,Sheet3!$A$1:$CX$9,4)</f>
        <v>0</v>
      </c>
      <c r="Q201" s="14"/>
      <c r="R201" s="11">
        <f>HLOOKUP(Q201,Sheet3!$A$1:$CX$9,5)</f>
        <v>0</v>
      </c>
      <c r="S201" s="12"/>
      <c r="T201" s="13">
        <f>HLOOKUP(S201,Sheet3!$A$1:$CX$9,4)</f>
        <v>0</v>
      </c>
      <c r="U201" s="14"/>
      <c r="V201" s="11">
        <f>HLOOKUP(U201,Sheet3!$A$1:$CX$9,5)</f>
        <v>0</v>
      </c>
      <c r="W201" s="12"/>
      <c r="X201" s="13">
        <f>HLOOKUP(W201,Sheet3!$A$1:$CX$9,6)</f>
        <v>0</v>
      </c>
      <c r="Y201" s="14"/>
      <c r="Z201" s="11">
        <f>HLOOKUP(Y201,Sheet3!$A$1:$CX$9,7)</f>
        <v>0</v>
      </c>
      <c r="AA201" s="15"/>
      <c r="AB201" s="13">
        <f>HLOOKUP(AA201,Sheet3!$A$1:$CX$9,8)</f>
        <v>0</v>
      </c>
      <c r="AC201" s="14"/>
      <c r="AD201" s="11">
        <f>HLOOKUP(AC201,Sheet3!$A$1:$CX$9,9)</f>
        <v>0</v>
      </c>
      <c r="AE201" s="12"/>
      <c r="AF201" s="13">
        <f>HLOOKUP(AE201,Sheet3!$A$1:$CX$9,8)</f>
        <v>0</v>
      </c>
      <c r="AG201" s="14"/>
      <c r="AH201" s="11">
        <f>HLOOKUP(AG201,Sheet3!$A$1:$CX$9,9)</f>
        <v>0</v>
      </c>
      <c r="AI201" s="33">
        <f>D201+F201+L201+N201+H201+J201+P201+R201+T201+V201+X201+Z201+AB201+AD201+AF201+AH201</f>
        <v>0</v>
      </c>
      <c r="AJ201" s="16">
        <f t="shared" si="5"/>
        <v>127</v>
      </c>
      <c r="AK201" s="37"/>
      <c r="AL201" s="37">
        <f>INT(CONCATENATE(AI201+1000,AF201+AH201+100,L201+N201+100,D201+F201+100,H201+J201+100,P201+R201+100))</f>
        <v>1.0001001001001E+18</v>
      </c>
    </row>
    <row r="202" spans="1:38" ht="15" thickBot="1">
      <c r="A202" s="17"/>
      <c r="B202" s="21"/>
      <c r="C202" s="18"/>
      <c r="D202" s="19">
        <f>HLOOKUP(C202,Sheet3!$A$1:$CX$9,2)</f>
        <v>0</v>
      </c>
      <c r="E202" s="20"/>
      <c r="F202" s="21">
        <f>HLOOKUP(E202,Sheet3!$A$1:$CX$9,3)</f>
        <v>0</v>
      </c>
      <c r="G202" s="18"/>
      <c r="H202" s="19">
        <f>HLOOKUP(G202,Sheet3!$A$1:$CX$9,2)</f>
        <v>0</v>
      </c>
      <c r="I202" s="20"/>
      <c r="J202" s="21">
        <f>HLOOKUP(I202,Sheet3!$A$1:$CX$9,3)</f>
        <v>0</v>
      </c>
      <c r="K202" s="18"/>
      <c r="L202" s="19">
        <f>HLOOKUP(K202,Sheet3!$A$1:$CX$9,2)</f>
        <v>0</v>
      </c>
      <c r="M202" s="20"/>
      <c r="N202" s="21">
        <f>HLOOKUP(M202,Sheet3!$A$1:$CX$9,3)</f>
        <v>0</v>
      </c>
      <c r="O202" s="18"/>
      <c r="P202" s="19">
        <f>HLOOKUP(O202,Sheet3!$A$1:$CX$9,4)</f>
        <v>0</v>
      </c>
      <c r="Q202" s="20"/>
      <c r="R202" s="21">
        <f>HLOOKUP(Q202,Sheet3!$A$1:$CX$9,5)</f>
        <v>0</v>
      </c>
      <c r="S202" s="18"/>
      <c r="T202" s="19">
        <f>HLOOKUP(S202,Sheet3!$A$1:$CX$9,4)</f>
        <v>0</v>
      </c>
      <c r="U202" s="20"/>
      <c r="V202" s="21">
        <f>HLOOKUP(U202,Sheet3!$A$1:$CX$9,5)</f>
        <v>0</v>
      </c>
      <c r="W202" s="18"/>
      <c r="X202" s="19">
        <f>HLOOKUP(W202,Sheet3!$A$1:$CX$9,6)</f>
        <v>0</v>
      </c>
      <c r="Y202" s="20"/>
      <c r="Z202" s="21">
        <f>HLOOKUP(Y202,Sheet3!$A$1:$CX$9,7)</f>
        <v>0</v>
      </c>
      <c r="AA202" s="22"/>
      <c r="AB202" s="19">
        <f>HLOOKUP(AA202,Sheet3!$A$1:$CX$9,8)</f>
        <v>0</v>
      </c>
      <c r="AC202" s="20"/>
      <c r="AD202" s="21">
        <f>HLOOKUP(AC202,Sheet3!$A$1:$CX$9,9)</f>
        <v>0</v>
      </c>
      <c r="AE202" s="18"/>
      <c r="AF202" s="19">
        <f>HLOOKUP(AE202,Sheet3!$A$1:$CX$9,8)</f>
        <v>0</v>
      </c>
      <c r="AG202" s="20"/>
      <c r="AH202" s="21">
        <f>HLOOKUP(AG202,Sheet3!$A$1:$CX$9,9)</f>
        <v>0</v>
      </c>
      <c r="AI202" s="38">
        <f>D202+F202+L202+N202+H202+J202+P202+R202+T202+V202+X202+Z202+AB202+AD202+AF202+AH202</f>
        <v>0</v>
      </c>
      <c r="AJ202" s="23">
        <f t="shared" si="5"/>
        <v>127</v>
      </c>
      <c r="AK202" s="37"/>
      <c r="AL202" s="37">
        <f>INT(CONCATENATE(AI202+1000,AF202+AH202+100,L202+N202+100,D202+F202+100,H202+J202+100,P202+R202+100))</f>
        <v>1.0001001001001E+18</v>
      </c>
    </row>
  </sheetData>
  <mergeCells count="4">
    <mergeCell ref="A2:A4"/>
    <mergeCell ref="B2:B4"/>
    <mergeCell ref="AI2:AI4"/>
    <mergeCell ref="AJ2:A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L202"/>
  <sheetViews>
    <sheetView workbookViewId="0" topLeftCell="A1">
      <pane ySplit="4" topLeftCell="BM5" activePane="bottomLeft" state="frozen"/>
      <selection pane="topLeft" activeCell="A1" sqref="A1"/>
      <selection pane="bottomLeft" activeCell="G10" sqref="G10"/>
    </sheetView>
  </sheetViews>
  <sheetFormatPr defaultColWidth="9.00390625" defaultRowHeight="16.5"/>
  <cols>
    <col min="1" max="1" width="14.125" style="1" bestFit="1" customWidth="1"/>
    <col min="2" max="2" width="7.625" style="1" bestFit="1" customWidth="1"/>
    <col min="3" max="18" width="4.125" style="1" customWidth="1"/>
    <col min="19" max="30" width="4.125" style="1" hidden="1" customWidth="1"/>
    <col min="31" max="34" width="4.125" style="1" customWidth="1"/>
    <col min="35" max="35" width="6.75390625" style="1" bestFit="1" customWidth="1"/>
    <col min="36" max="36" width="5.00390625" style="1" bestFit="1" customWidth="1"/>
    <col min="37" max="37" width="5.875" style="1" customWidth="1"/>
    <col min="38" max="38" width="27.625" style="1" hidden="1" customWidth="1"/>
    <col min="39" max="16384" width="9.00390625" style="1" customWidth="1"/>
  </cols>
  <sheetData>
    <row r="1" spans="1:36" ht="14.25">
      <c r="A1" s="24" t="s">
        <v>400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 t="s">
        <v>16</v>
      </c>
      <c r="AF1" s="25"/>
      <c r="AG1" s="25"/>
      <c r="AH1" s="25"/>
      <c r="AI1" s="25"/>
      <c r="AJ1" s="26"/>
    </row>
    <row r="2" spans="1:36" ht="14.25">
      <c r="A2" s="52" t="s">
        <v>17</v>
      </c>
      <c r="B2" s="54" t="s">
        <v>18</v>
      </c>
      <c r="C2" s="27" t="s">
        <v>19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56" t="s">
        <v>20</v>
      </c>
      <c r="AJ2" s="58" t="s">
        <v>21</v>
      </c>
    </row>
    <row r="3" spans="1:36" s="2" customFormat="1" ht="28.5">
      <c r="A3" s="52"/>
      <c r="B3" s="54"/>
      <c r="C3" s="28" t="s">
        <v>22</v>
      </c>
      <c r="D3" s="28"/>
      <c r="E3" s="28"/>
      <c r="F3" s="28"/>
      <c r="G3" s="28" t="s">
        <v>23</v>
      </c>
      <c r="H3" s="28"/>
      <c r="I3" s="28"/>
      <c r="J3" s="28"/>
      <c r="K3" s="28" t="s">
        <v>24</v>
      </c>
      <c r="L3" s="28"/>
      <c r="M3" s="28"/>
      <c r="N3" s="28"/>
      <c r="O3" s="28" t="s">
        <v>25</v>
      </c>
      <c r="P3" s="28"/>
      <c r="Q3" s="28"/>
      <c r="R3" s="28"/>
      <c r="S3" s="35"/>
      <c r="T3" s="35"/>
      <c r="U3" s="35"/>
      <c r="V3" s="35"/>
      <c r="W3" s="34"/>
      <c r="X3" s="34"/>
      <c r="Y3" s="34"/>
      <c r="Z3" s="34"/>
      <c r="AA3" s="34"/>
      <c r="AB3" s="34"/>
      <c r="AC3" s="34"/>
      <c r="AD3" s="34"/>
      <c r="AE3" s="28" t="s">
        <v>26</v>
      </c>
      <c r="AF3" s="28"/>
      <c r="AG3" s="28"/>
      <c r="AH3" s="28"/>
      <c r="AI3" s="56"/>
      <c r="AJ3" s="58"/>
    </row>
    <row r="4" spans="1:36" s="3" customFormat="1" ht="87.75" thickBot="1">
      <c r="A4" s="53"/>
      <c r="B4" s="55"/>
      <c r="C4" s="29" t="s">
        <v>27</v>
      </c>
      <c r="D4" s="30" t="s">
        <v>28</v>
      </c>
      <c r="E4" s="31" t="s">
        <v>29</v>
      </c>
      <c r="F4" s="30" t="s">
        <v>28</v>
      </c>
      <c r="G4" s="29" t="s">
        <v>27</v>
      </c>
      <c r="H4" s="30" t="s">
        <v>28</v>
      </c>
      <c r="I4" s="31" t="s">
        <v>29</v>
      </c>
      <c r="J4" s="30" t="s">
        <v>28</v>
      </c>
      <c r="K4" s="29" t="s">
        <v>27</v>
      </c>
      <c r="L4" s="30" t="s">
        <v>28</v>
      </c>
      <c r="M4" s="31" t="s">
        <v>29</v>
      </c>
      <c r="N4" s="30" t="s">
        <v>28</v>
      </c>
      <c r="O4" s="29" t="s">
        <v>30</v>
      </c>
      <c r="P4" s="30" t="s">
        <v>28</v>
      </c>
      <c r="Q4" s="31" t="s">
        <v>31</v>
      </c>
      <c r="R4" s="30" t="s">
        <v>28</v>
      </c>
      <c r="S4" s="29"/>
      <c r="T4" s="30"/>
      <c r="U4" s="31"/>
      <c r="V4" s="30"/>
      <c r="W4" s="29"/>
      <c r="X4" s="30"/>
      <c r="Y4" s="31"/>
      <c r="Z4" s="30"/>
      <c r="AA4" s="29"/>
      <c r="AB4" s="30"/>
      <c r="AC4" s="31"/>
      <c r="AD4" s="30"/>
      <c r="AE4" s="29" t="s">
        <v>27</v>
      </c>
      <c r="AF4" s="30" t="s">
        <v>28</v>
      </c>
      <c r="AG4" s="31" t="s">
        <v>29</v>
      </c>
      <c r="AH4" s="30" t="s">
        <v>28</v>
      </c>
      <c r="AI4" s="57"/>
      <c r="AJ4" s="59"/>
    </row>
    <row r="5" spans="1:38" ht="16.5">
      <c r="A5" s="42" t="s">
        <v>104</v>
      </c>
      <c r="B5" s="40" t="s">
        <v>351</v>
      </c>
      <c r="C5" s="5">
        <v>2</v>
      </c>
      <c r="D5" s="6">
        <f>HLOOKUP(C5,Sheet3!$A$1:$CX$9,2)</f>
        <v>99</v>
      </c>
      <c r="E5" s="7">
        <v>9</v>
      </c>
      <c r="F5" s="4">
        <f>HLOOKUP(E5,Sheet3!$A$1:$CX$9,3)</f>
        <v>92</v>
      </c>
      <c r="G5" s="5">
        <v>3</v>
      </c>
      <c r="H5" s="6">
        <f>HLOOKUP(G5,Sheet3!$A$1:$CX$9,2)</f>
        <v>98</v>
      </c>
      <c r="I5" s="7">
        <v>4</v>
      </c>
      <c r="J5" s="4">
        <f>HLOOKUP(I5,Sheet3!$A$1:$CX$9,3)</f>
        <v>97</v>
      </c>
      <c r="K5" s="5"/>
      <c r="L5" s="6">
        <f>HLOOKUP(K5,Sheet3!$A$1:$CX$9,2)</f>
        <v>0</v>
      </c>
      <c r="M5" s="7"/>
      <c r="N5" s="4">
        <f>HLOOKUP(M5,Sheet3!$A$1:$CX$9,3)</f>
        <v>0</v>
      </c>
      <c r="O5" s="5">
        <v>2</v>
      </c>
      <c r="P5" s="6">
        <f>HLOOKUP(O5,Sheet3!$A$1:$CX$9,4)</f>
        <v>30</v>
      </c>
      <c r="Q5" s="7">
        <v>2</v>
      </c>
      <c r="R5" s="4">
        <f>HLOOKUP(Q5,Sheet3!$A$1:$CX$9,5)</f>
        <v>30</v>
      </c>
      <c r="S5" s="5"/>
      <c r="T5" s="6">
        <f>HLOOKUP(S5,Sheet3!$A$1:$CX$9,4)</f>
        <v>0</v>
      </c>
      <c r="U5" s="7"/>
      <c r="V5" s="4">
        <f>HLOOKUP(U5,Sheet3!$A$1:$CX$9,5)</f>
        <v>0</v>
      </c>
      <c r="W5" s="5"/>
      <c r="X5" s="6">
        <f>HLOOKUP(W5,Sheet3!$A$1:$CX$9,6)</f>
        <v>0</v>
      </c>
      <c r="Y5" s="7"/>
      <c r="Z5" s="4">
        <f>HLOOKUP(Y5,Sheet3!$A$1:$CX$9,7)</f>
        <v>0</v>
      </c>
      <c r="AA5" s="8"/>
      <c r="AB5" s="6">
        <f>HLOOKUP(AA5,Sheet3!$A$1:$CX$9,8)</f>
        <v>0</v>
      </c>
      <c r="AC5" s="7"/>
      <c r="AD5" s="4">
        <f>HLOOKUP(AC5,Sheet3!$A$1:$CX$9,9)</f>
        <v>0</v>
      </c>
      <c r="AE5" s="5">
        <v>26</v>
      </c>
      <c r="AF5" s="6">
        <f>HLOOKUP(AE5,Sheet3!$A$1:$CX$9,8)</f>
        <v>75</v>
      </c>
      <c r="AG5" s="7">
        <v>29</v>
      </c>
      <c r="AH5" s="4">
        <f>HLOOKUP(AG5,Sheet3!$A$1:$CX$9,9)</f>
        <v>72</v>
      </c>
      <c r="AI5" s="32">
        <f aca="true" t="shared" si="0" ref="AI5:AI36">D5+F5+L5+N5+H5+J5+P5+R5+T5+V5+X5+Z5+AB5+AD5+AF5+AH5</f>
        <v>593</v>
      </c>
      <c r="AJ5" s="9">
        <f aca="true" t="shared" si="1" ref="AJ5:AJ36">RANK(AL5,$AL$5:$AL$202)</f>
        <v>1</v>
      </c>
      <c r="AK5" s="36"/>
      <c r="AL5" s="36">
        <f aca="true" t="shared" si="2" ref="AL5:AL36">INT(CONCATENATE(AI5+1000,AF5+AH5+100,L5+N5+100,D5+F5+100,H5+J5+100,P5+R5+100))</f>
        <v>1.59324710029129E+18</v>
      </c>
    </row>
    <row r="6" spans="1:38" ht="16.5">
      <c r="A6" s="39" t="s">
        <v>290</v>
      </c>
      <c r="B6" s="41" t="s">
        <v>291</v>
      </c>
      <c r="C6" s="12">
        <v>6</v>
      </c>
      <c r="D6" s="13">
        <f>HLOOKUP(C6,Sheet3!$A$1:$CX$9,2)</f>
        <v>95</v>
      </c>
      <c r="E6" s="14">
        <v>4</v>
      </c>
      <c r="F6" s="11">
        <f>HLOOKUP(E6,Sheet3!$A$1:$CX$9,3)</f>
        <v>97</v>
      </c>
      <c r="G6" s="12">
        <v>5</v>
      </c>
      <c r="H6" s="13">
        <f>HLOOKUP(G6,Sheet3!$A$1:$CX$9,2)</f>
        <v>96</v>
      </c>
      <c r="I6" s="14">
        <v>32</v>
      </c>
      <c r="J6" s="11">
        <f>HLOOKUP(I6,Sheet3!$A$1:$CX$9,3)</f>
        <v>69</v>
      </c>
      <c r="K6" s="12"/>
      <c r="L6" s="13">
        <f>HLOOKUP(K6,Sheet3!$A$1:$CX$9,2)</f>
        <v>0</v>
      </c>
      <c r="M6" s="14"/>
      <c r="N6" s="11">
        <f>HLOOKUP(M6,Sheet3!$A$1:$CX$9,3)</f>
        <v>0</v>
      </c>
      <c r="O6" s="12">
        <v>5</v>
      </c>
      <c r="P6" s="13">
        <f>HLOOKUP(O6,Sheet3!$A$1:$CX$9,4)</f>
        <v>24</v>
      </c>
      <c r="Q6" s="14">
        <v>4</v>
      </c>
      <c r="R6" s="11">
        <f>HLOOKUP(Q6,Sheet3!$A$1:$CX$9,5)</f>
        <v>26</v>
      </c>
      <c r="S6" s="12"/>
      <c r="T6" s="13">
        <f>HLOOKUP(S6,Sheet3!$A$1:$CX$9,4)</f>
        <v>0</v>
      </c>
      <c r="U6" s="14"/>
      <c r="V6" s="11">
        <f>HLOOKUP(U6,Sheet3!$A$1:$CX$9,5)</f>
        <v>0</v>
      </c>
      <c r="W6" s="12"/>
      <c r="X6" s="13">
        <f>HLOOKUP(W6,Sheet3!$A$1:$CX$9,6)</f>
        <v>0</v>
      </c>
      <c r="Y6" s="14"/>
      <c r="Z6" s="11">
        <f>HLOOKUP(Y6,Sheet3!$A$1:$CX$9,7)</f>
        <v>0</v>
      </c>
      <c r="AA6" s="15"/>
      <c r="AB6" s="13">
        <f>HLOOKUP(AA6,Sheet3!$A$1:$CX$9,8)</f>
        <v>0</v>
      </c>
      <c r="AC6" s="14"/>
      <c r="AD6" s="11">
        <f>HLOOKUP(AC6,Sheet3!$A$1:$CX$9,9)</f>
        <v>0</v>
      </c>
      <c r="AE6" s="12">
        <v>19</v>
      </c>
      <c r="AF6" s="13">
        <f>HLOOKUP(AE6,Sheet3!$A$1:$CX$9,8)</f>
        <v>82</v>
      </c>
      <c r="AG6" s="14">
        <v>5</v>
      </c>
      <c r="AH6" s="11">
        <f>HLOOKUP(AG6,Sheet3!$A$1:$CX$9,9)</f>
        <v>96</v>
      </c>
      <c r="AI6" s="33">
        <f t="shared" si="0"/>
        <v>585</v>
      </c>
      <c r="AJ6" s="16">
        <f t="shared" si="1"/>
        <v>2</v>
      </c>
      <c r="AK6" s="37"/>
      <c r="AL6" s="37">
        <f t="shared" si="2"/>
        <v>1.58527810029226E+18</v>
      </c>
    </row>
    <row r="7" spans="1:38" ht="16.5">
      <c r="A7" s="39" t="s">
        <v>106</v>
      </c>
      <c r="B7" s="40" t="s">
        <v>292</v>
      </c>
      <c r="C7" s="12">
        <v>1</v>
      </c>
      <c r="D7" s="13">
        <f>HLOOKUP(C7,Sheet3!$A$1:$CX$9,2)</f>
        <v>100</v>
      </c>
      <c r="E7" s="14">
        <v>1</v>
      </c>
      <c r="F7" s="11">
        <f>HLOOKUP(E7,Sheet3!$A$1:$CX$9,3)</f>
        <v>100</v>
      </c>
      <c r="G7" s="12">
        <v>1</v>
      </c>
      <c r="H7" s="13">
        <f>HLOOKUP(G7,Sheet3!$A$1:$CX$9,2)</f>
        <v>100</v>
      </c>
      <c r="I7" s="14">
        <v>1</v>
      </c>
      <c r="J7" s="11">
        <f>HLOOKUP(I7,Sheet3!$A$1:$CX$9,3)</f>
        <v>100</v>
      </c>
      <c r="K7" s="12"/>
      <c r="L7" s="13">
        <f>HLOOKUP(K7,Sheet3!$A$1:$CX$9,2)</f>
        <v>0</v>
      </c>
      <c r="M7" s="14"/>
      <c r="N7" s="11">
        <f>HLOOKUP(M7,Sheet3!$A$1:$CX$9,3)</f>
        <v>0</v>
      </c>
      <c r="O7" s="12">
        <v>1</v>
      </c>
      <c r="P7" s="13">
        <f>HLOOKUP(O7,Sheet3!$A$1:$CX$9,4)</f>
        <v>32</v>
      </c>
      <c r="Q7" s="14">
        <v>1</v>
      </c>
      <c r="R7" s="11">
        <f>HLOOKUP(Q7,Sheet3!$A$1:$CX$9,5)</f>
        <v>32</v>
      </c>
      <c r="S7" s="12"/>
      <c r="T7" s="13">
        <f>HLOOKUP(S7,Sheet3!$A$1:$CX$9,4)</f>
        <v>0</v>
      </c>
      <c r="U7" s="14"/>
      <c r="V7" s="11">
        <f>HLOOKUP(U7,Sheet3!$A$1:$CX$9,5)</f>
        <v>0</v>
      </c>
      <c r="W7" s="12"/>
      <c r="X7" s="13">
        <f>HLOOKUP(W7,Sheet3!$A$1:$CX$9,6)</f>
        <v>0</v>
      </c>
      <c r="Y7" s="14"/>
      <c r="Z7" s="11">
        <f>HLOOKUP(Y7,Sheet3!$A$1:$CX$9,7)</f>
        <v>0</v>
      </c>
      <c r="AA7" s="15"/>
      <c r="AB7" s="13">
        <f>HLOOKUP(AA7,Sheet3!$A$1:$CX$9,8)</f>
        <v>0</v>
      </c>
      <c r="AC7" s="14"/>
      <c r="AD7" s="11">
        <f>HLOOKUP(AC7,Sheet3!$A$1:$CX$9,9)</f>
        <v>0</v>
      </c>
      <c r="AE7" s="12">
        <v>61</v>
      </c>
      <c r="AF7" s="13">
        <f>HLOOKUP(AE7,Sheet3!$A$1:$CX$9,8)</f>
        <v>0</v>
      </c>
      <c r="AG7" s="14">
        <v>43</v>
      </c>
      <c r="AH7" s="11">
        <f>HLOOKUP(AG7,Sheet3!$A$1:$CX$9,9)</f>
        <v>0</v>
      </c>
      <c r="AI7" s="33">
        <f t="shared" si="0"/>
        <v>464</v>
      </c>
      <c r="AJ7" s="16">
        <f t="shared" si="1"/>
        <v>3</v>
      </c>
      <c r="AK7" s="37"/>
      <c r="AL7" s="37">
        <f t="shared" si="2"/>
        <v>1.4641001003003E+18</v>
      </c>
    </row>
    <row r="8" spans="1:38" ht="16.5">
      <c r="A8" s="39" t="s">
        <v>117</v>
      </c>
      <c r="B8" s="41" t="s">
        <v>358</v>
      </c>
      <c r="C8" s="12">
        <v>4</v>
      </c>
      <c r="D8" s="13">
        <f>HLOOKUP(C8,Sheet3!$A$1:$CX$9,2)</f>
        <v>97</v>
      </c>
      <c r="E8" s="14">
        <v>5</v>
      </c>
      <c r="F8" s="11">
        <f>HLOOKUP(E8,Sheet3!$A$1:$CX$9,3)</f>
        <v>96</v>
      </c>
      <c r="G8" s="12">
        <v>2</v>
      </c>
      <c r="H8" s="13">
        <f>HLOOKUP(G8,Sheet3!$A$1:$CX$9,2)</f>
        <v>99</v>
      </c>
      <c r="I8" s="14">
        <v>2</v>
      </c>
      <c r="J8" s="11">
        <f>HLOOKUP(I8,Sheet3!$A$1:$CX$9,3)</f>
        <v>99</v>
      </c>
      <c r="K8" s="12"/>
      <c r="L8" s="13">
        <f>HLOOKUP(K8,Sheet3!$A$1:$CX$9,2)</f>
        <v>0</v>
      </c>
      <c r="M8" s="14"/>
      <c r="N8" s="11">
        <f>HLOOKUP(M8,Sheet3!$A$1:$CX$9,3)</f>
        <v>0</v>
      </c>
      <c r="O8" s="12">
        <v>3</v>
      </c>
      <c r="P8" s="13">
        <f>HLOOKUP(O8,Sheet3!$A$1:$CX$9,4)</f>
        <v>28</v>
      </c>
      <c r="Q8" s="14">
        <v>7</v>
      </c>
      <c r="R8" s="11">
        <f>HLOOKUP(Q8,Sheet3!$A$1:$CX$9,5)</f>
        <v>20</v>
      </c>
      <c r="S8" s="12"/>
      <c r="T8" s="13">
        <f>HLOOKUP(S8,Sheet3!$A$1:$CX$9,4)</f>
        <v>0</v>
      </c>
      <c r="U8" s="14"/>
      <c r="V8" s="11">
        <f>HLOOKUP(U8,Sheet3!$A$1:$CX$9,5)</f>
        <v>0</v>
      </c>
      <c r="W8" s="12"/>
      <c r="X8" s="13">
        <f>HLOOKUP(W8,Sheet3!$A$1:$CX$9,6)</f>
        <v>0</v>
      </c>
      <c r="Y8" s="14"/>
      <c r="Z8" s="11">
        <f>HLOOKUP(Y8,Sheet3!$A$1:$CX$9,7)</f>
        <v>0</v>
      </c>
      <c r="AA8" s="15"/>
      <c r="AB8" s="13">
        <f>HLOOKUP(AA8,Sheet3!$A$1:$CX$9,8)</f>
        <v>0</v>
      </c>
      <c r="AC8" s="14"/>
      <c r="AD8" s="11">
        <f>HLOOKUP(AC8,Sheet3!$A$1:$CX$9,9)</f>
        <v>0</v>
      </c>
      <c r="AE8" s="12"/>
      <c r="AF8" s="13">
        <f>HLOOKUP(AE8,Sheet3!$A$1:$CX$9,8)</f>
        <v>0</v>
      </c>
      <c r="AG8" s="14"/>
      <c r="AH8" s="11">
        <f>HLOOKUP(AG8,Sheet3!$A$1:$CX$9,9)</f>
        <v>0</v>
      </c>
      <c r="AI8" s="33">
        <f t="shared" si="0"/>
        <v>439</v>
      </c>
      <c r="AJ8" s="16">
        <f t="shared" si="1"/>
        <v>4</v>
      </c>
      <c r="AK8" s="37"/>
      <c r="AL8" s="37">
        <f t="shared" si="2"/>
        <v>1.43910010029329E+18</v>
      </c>
    </row>
    <row r="9" spans="1:38" ht="16.5">
      <c r="A9" s="39" t="s">
        <v>47</v>
      </c>
      <c r="B9" s="40" t="s">
        <v>48</v>
      </c>
      <c r="C9" s="12">
        <v>9</v>
      </c>
      <c r="D9" s="13">
        <f>HLOOKUP(C9,Sheet3!$A$1:$CX$9,2)</f>
        <v>92</v>
      </c>
      <c r="E9" s="14">
        <v>3</v>
      </c>
      <c r="F9" s="11">
        <f>HLOOKUP(E9,Sheet3!$A$1:$CX$9,3)</f>
        <v>98</v>
      </c>
      <c r="G9" s="12">
        <v>4</v>
      </c>
      <c r="H9" s="13">
        <f>HLOOKUP(G9,Sheet3!$A$1:$CX$9,2)</f>
        <v>97</v>
      </c>
      <c r="I9" s="14">
        <v>3</v>
      </c>
      <c r="J9" s="11">
        <f>HLOOKUP(I9,Sheet3!$A$1:$CX$9,3)</f>
        <v>98</v>
      </c>
      <c r="K9" s="12"/>
      <c r="L9" s="13">
        <f>HLOOKUP(K9,Sheet3!$A$1:$CX$9,2)</f>
        <v>0</v>
      </c>
      <c r="M9" s="14"/>
      <c r="N9" s="11">
        <f>HLOOKUP(M9,Sheet3!$A$1:$CX$9,3)</f>
        <v>0</v>
      </c>
      <c r="O9" s="12">
        <v>7</v>
      </c>
      <c r="P9" s="13">
        <f>HLOOKUP(O9,Sheet3!$A$1:$CX$9,4)</f>
        <v>20</v>
      </c>
      <c r="Q9" s="14">
        <v>3</v>
      </c>
      <c r="R9" s="11">
        <f>HLOOKUP(Q9,Sheet3!$A$1:$CX$9,5)</f>
        <v>28</v>
      </c>
      <c r="S9" s="12"/>
      <c r="T9" s="13">
        <f>HLOOKUP(S9,Sheet3!$A$1:$CX$9,4)</f>
        <v>0</v>
      </c>
      <c r="U9" s="14"/>
      <c r="V9" s="11">
        <f>HLOOKUP(U9,Sheet3!$A$1:$CX$9,5)</f>
        <v>0</v>
      </c>
      <c r="W9" s="12"/>
      <c r="X9" s="13">
        <f>HLOOKUP(W9,Sheet3!$A$1:$CX$9,6)</f>
        <v>0</v>
      </c>
      <c r="Y9" s="14"/>
      <c r="Z9" s="11">
        <f>HLOOKUP(Y9,Sheet3!$A$1:$CX$9,7)</f>
        <v>0</v>
      </c>
      <c r="AA9" s="15"/>
      <c r="AB9" s="13">
        <f>HLOOKUP(AA9,Sheet3!$A$1:$CX$9,8)</f>
        <v>0</v>
      </c>
      <c r="AC9" s="14"/>
      <c r="AD9" s="11">
        <f>HLOOKUP(AC9,Sheet3!$A$1:$CX$9,9)</f>
        <v>0</v>
      </c>
      <c r="AE9" s="12">
        <v>69</v>
      </c>
      <c r="AF9" s="13">
        <f>HLOOKUP(AE9,Sheet3!$A$1:$CX$9,8)</f>
        <v>0</v>
      </c>
      <c r="AG9" s="14"/>
      <c r="AH9" s="11">
        <f>HLOOKUP(AG9,Sheet3!$A$1:$CX$9,9)</f>
        <v>0</v>
      </c>
      <c r="AI9" s="33">
        <f t="shared" si="0"/>
        <v>433</v>
      </c>
      <c r="AJ9" s="16">
        <f t="shared" si="1"/>
        <v>5</v>
      </c>
      <c r="AK9" s="37"/>
      <c r="AL9" s="37">
        <f t="shared" si="2"/>
        <v>1.43310010029029E+18</v>
      </c>
    </row>
    <row r="10" spans="1:38" ht="16.5">
      <c r="A10" s="39" t="s">
        <v>155</v>
      </c>
      <c r="B10" s="41" t="s">
        <v>381</v>
      </c>
      <c r="C10" s="12">
        <v>7</v>
      </c>
      <c r="D10" s="13">
        <f>HLOOKUP(C10,Sheet3!$A$1:$CX$9,2)</f>
        <v>94</v>
      </c>
      <c r="E10" s="14">
        <v>6</v>
      </c>
      <c r="F10" s="11">
        <f>HLOOKUP(E10,Sheet3!$A$1:$CX$9,3)</f>
        <v>95</v>
      </c>
      <c r="G10" s="12">
        <v>7</v>
      </c>
      <c r="H10" s="13">
        <f>HLOOKUP(G10,Sheet3!$A$1:$CX$9,2)</f>
        <v>94</v>
      </c>
      <c r="I10" s="14">
        <v>17</v>
      </c>
      <c r="J10" s="11">
        <f>HLOOKUP(I10,Sheet3!$A$1:$CX$9,3)</f>
        <v>84</v>
      </c>
      <c r="K10" s="12"/>
      <c r="L10" s="13">
        <f>HLOOKUP(K10,Sheet3!$A$1:$CX$9,2)</f>
        <v>0</v>
      </c>
      <c r="M10" s="14"/>
      <c r="N10" s="11">
        <f>HLOOKUP(M10,Sheet3!$A$1:$CX$9,3)</f>
        <v>0</v>
      </c>
      <c r="O10" s="12">
        <v>6</v>
      </c>
      <c r="P10" s="13">
        <f>HLOOKUP(O10,Sheet3!$A$1:$CX$9,4)</f>
        <v>22</v>
      </c>
      <c r="Q10" s="14">
        <v>5</v>
      </c>
      <c r="R10" s="11">
        <f>HLOOKUP(Q10,Sheet3!$A$1:$CX$9,5)</f>
        <v>24</v>
      </c>
      <c r="S10" s="12"/>
      <c r="T10" s="13">
        <f>HLOOKUP(S10,Sheet3!$A$1:$CX$9,4)</f>
        <v>0</v>
      </c>
      <c r="U10" s="14"/>
      <c r="V10" s="11">
        <f>HLOOKUP(U10,Sheet3!$A$1:$CX$9,5)</f>
        <v>0</v>
      </c>
      <c r="W10" s="12"/>
      <c r="X10" s="13">
        <f>HLOOKUP(W10,Sheet3!$A$1:$CX$9,6)</f>
        <v>0</v>
      </c>
      <c r="Y10" s="14"/>
      <c r="Z10" s="11">
        <f>HLOOKUP(Y10,Sheet3!$A$1:$CX$9,7)</f>
        <v>0</v>
      </c>
      <c r="AA10" s="15"/>
      <c r="AB10" s="13">
        <f>HLOOKUP(AA10,Sheet3!$A$1:$CX$9,8)</f>
        <v>0</v>
      </c>
      <c r="AC10" s="14"/>
      <c r="AD10" s="11">
        <f>HLOOKUP(AC10,Sheet3!$A$1:$CX$9,9)</f>
        <v>0</v>
      </c>
      <c r="AE10" s="12"/>
      <c r="AF10" s="13">
        <f>HLOOKUP(AE10,Sheet3!$A$1:$CX$9,8)</f>
        <v>0</v>
      </c>
      <c r="AG10" s="14"/>
      <c r="AH10" s="11">
        <f>HLOOKUP(AG10,Sheet3!$A$1:$CX$9,9)</f>
        <v>0</v>
      </c>
      <c r="AI10" s="33">
        <f t="shared" si="0"/>
        <v>413</v>
      </c>
      <c r="AJ10" s="16">
        <f t="shared" si="1"/>
        <v>6</v>
      </c>
      <c r="AK10" s="37"/>
      <c r="AL10" s="37">
        <f t="shared" si="2"/>
        <v>1.41310010028927E+18</v>
      </c>
    </row>
    <row r="11" spans="1:38" ht="16.5">
      <c r="A11" s="39" t="s">
        <v>155</v>
      </c>
      <c r="B11" s="40" t="s">
        <v>385</v>
      </c>
      <c r="C11" s="12">
        <v>3</v>
      </c>
      <c r="D11" s="13">
        <f>HLOOKUP(C11,Sheet3!$A$1:$CX$9,2)</f>
        <v>98</v>
      </c>
      <c r="E11" s="14">
        <v>17</v>
      </c>
      <c r="F11" s="11">
        <f>HLOOKUP(E11,Sheet3!$A$1:$CX$9,3)</f>
        <v>84</v>
      </c>
      <c r="G11" s="12">
        <v>11</v>
      </c>
      <c r="H11" s="13">
        <f>HLOOKUP(G11,Sheet3!$A$1:$CX$9,2)</f>
        <v>90</v>
      </c>
      <c r="I11" s="14">
        <v>11</v>
      </c>
      <c r="J11" s="11">
        <f>HLOOKUP(I11,Sheet3!$A$1:$CX$9,3)</f>
        <v>90</v>
      </c>
      <c r="K11" s="12"/>
      <c r="L11" s="13">
        <f>HLOOKUP(K11,Sheet3!$A$1:$CX$9,2)</f>
        <v>0</v>
      </c>
      <c r="M11" s="14"/>
      <c r="N11" s="11">
        <f>HLOOKUP(M11,Sheet3!$A$1:$CX$9,3)</f>
        <v>0</v>
      </c>
      <c r="O11" s="12">
        <v>4</v>
      </c>
      <c r="P11" s="13">
        <f>HLOOKUP(O11,Sheet3!$A$1:$CX$9,4)</f>
        <v>26</v>
      </c>
      <c r="Q11" s="14">
        <v>6</v>
      </c>
      <c r="R11" s="11">
        <f>HLOOKUP(Q11,Sheet3!$A$1:$CX$9,5)</f>
        <v>22</v>
      </c>
      <c r="S11" s="12"/>
      <c r="T11" s="13">
        <f>HLOOKUP(S11,Sheet3!$A$1:$CX$9,4)</f>
        <v>0</v>
      </c>
      <c r="U11" s="14"/>
      <c r="V11" s="11">
        <f>HLOOKUP(U11,Sheet3!$A$1:$CX$9,5)</f>
        <v>0</v>
      </c>
      <c r="W11" s="12"/>
      <c r="X11" s="13">
        <f>HLOOKUP(W11,Sheet3!$A$1:$CX$9,6)</f>
        <v>0</v>
      </c>
      <c r="Y11" s="14"/>
      <c r="Z11" s="11">
        <f>HLOOKUP(Y11,Sheet3!$A$1:$CX$9,7)</f>
        <v>0</v>
      </c>
      <c r="AA11" s="15"/>
      <c r="AB11" s="13">
        <f>HLOOKUP(AA11,Sheet3!$A$1:$CX$9,8)</f>
        <v>0</v>
      </c>
      <c r="AC11" s="14"/>
      <c r="AD11" s="11">
        <f>HLOOKUP(AC11,Sheet3!$A$1:$CX$9,9)</f>
        <v>0</v>
      </c>
      <c r="AE11" s="12"/>
      <c r="AF11" s="13">
        <f>HLOOKUP(AE11,Sheet3!$A$1:$CX$9,8)</f>
        <v>0</v>
      </c>
      <c r="AG11" s="14"/>
      <c r="AH11" s="11">
        <f>HLOOKUP(AG11,Sheet3!$A$1:$CX$9,9)</f>
        <v>0</v>
      </c>
      <c r="AI11" s="33">
        <f t="shared" si="0"/>
        <v>410</v>
      </c>
      <c r="AJ11" s="16">
        <f t="shared" si="1"/>
        <v>7</v>
      </c>
      <c r="AK11" s="37"/>
      <c r="AL11" s="37">
        <f t="shared" si="2"/>
        <v>1.41010010028228E+18</v>
      </c>
    </row>
    <row r="12" spans="1:38" ht="16.5">
      <c r="A12" s="39" t="s">
        <v>117</v>
      </c>
      <c r="B12" s="41" t="s">
        <v>354</v>
      </c>
      <c r="C12" s="12">
        <v>13</v>
      </c>
      <c r="D12" s="13">
        <f>HLOOKUP(C12,Sheet3!$A$1:$CX$9,2)</f>
        <v>88</v>
      </c>
      <c r="E12" s="14">
        <v>4</v>
      </c>
      <c r="F12" s="11">
        <f>HLOOKUP(E12,Sheet3!$A$1:$CX$9,3)</f>
        <v>97</v>
      </c>
      <c r="G12" s="12">
        <v>9</v>
      </c>
      <c r="H12" s="13">
        <f>HLOOKUP(G12,Sheet3!$A$1:$CX$9,2)</f>
        <v>92</v>
      </c>
      <c r="I12" s="14">
        <v>5</v>
      </c>
      <c r="J12" s="11">
        <f>HLOOKUP(I12,Sheet3!$A$1:$CX$9,3)</f>
        <v>96</v>
      </c>
      <c r="K12" s="12"/>
      <c r="L12" s="13">
        <f>HLOOKUP(K12,Sheet3!$A$1:$CX$9,2)</f>
        <v>0</v>
      </c>
      <c r="M12" s="14"/>
      <c r="N12" s="11">
        <f>HLOOKUP(M12,Sheet3!$A$1:$CX$9,3)</f>
        <v>0</v>
      </c>
      <c r="O12" s="12">
        <v>10</v>
      </c>
      <c r="P12" s="13">
        <f>HLOOKUP(O12,Sheet3!$A$1:$CX$9,4)</f>
        <v>14</v>
      </c>
      <c r="Q12" s="14">
        <v>8</v>
      </c>
      <c r="R12" s="11">
        <f>HLOOKUP(Q12,Sheet3!$A$1:$CX$9,5)</f>
        <v>18</v>
      </c>
      <c r="S12" s="12"/>
      <c r="T12" s="13">
        <f>HLOOKUP(S12,Sheet3!$A$1:$CX$9,4)</f>
        <v>0</v>
      </c>
      <c r="U12" s="14"/>
      <c r="V12" s="11">
        <f>HLOOKUP(U12,Sheet3!$A$1:$CX$9,5)</f>
        <v>0</v>
      </c>
      <c r="W12" s="12"/>
      <c r="X12" s="13">
        <f>HLOOKUP(W12,Sheet3!$A$1:$CX$9,6)</f>
        <v>0</v>
      </c>
      <c r="Y12" s="14"/>
      <c r="Z12" s="11">
        <f>HLOOKUP(Y12,Sheet3!$A$1:$CX$9,7)</f>
        <v>0</v>
      </c>
      <c r="AA12" s="15"/>
      <c r="AB12" s="13">
        <f>HLOOKUP(AA12,Sheet3!$A$1:$CX$9,8)</f>
        <v>0</v>
      </c>
      <c r="AC12" s="14"/>
      <c r="AD12" s="11">
        <f>HLOOKUP(AC12,Sheet3!$A$1:$CX$9,9)</f>
        <v>0</v>
      </c>
      <c r="AE12" s="12"/>
      <c r="AF12" s="13">
        <f>HLOOKUP(AE12,Sheet3!$A$1:$CX$9,8)</f>
        <v>0</v>
      </c>
      <c r="AG12" s="14"/>
      <c r="AH12" s="11">
        <f>HLOOKUP(AG12,Sheet3!$A$1:$CX$9,9)</f>
        <v>0</v>
      </c>
      <c r="AI12" s="33">
        <f t="shared" si="0"/>
        <v>405</v>
      </c>
      <c r="AJ12" s="16">
        <f t="shared" si="1"/>
        <v>8</v>
      </c>
      <c r="AK12" s="37"/>
      <c r="AL12" s="37">
        <f t="shared" si="2"/>
        <v>1.40510010028528E+18</v>
      </c>
    </row>
    <row r="13" spans="1:38" ht="16.5">
      <c r="A13" s="39" t="s">
        <v>290</v>
      </c>
      <c r="B13" s="40" t="s">
        <v>299</v>
      </c>
      <c r="C13" s="12">
        <v>5</v>
      </c>
      <c r="D13" s="13">
        <f>HLOOKUP(C13,Sheet3!$A$1:$CX$9,2)</f>
        <v>96</v>
      </c>
      <c r="E13" s="14">
        <v>2</v>
      </c>
      <c r="F13" s="11">
        <f>HLOOKUP(E13,Sheet3!$A$1:$CX$9,3)</f>
        <v>99</v>
      </c>
      <c r="G13" s="12">
        <v>15</v>
      </c>
      <c r="H13" s="13">
        <f>HLOOKUP(G13,Sheet3!$A$1:$CX$9,2)</f>
        <v>86</v>
      </c>
      <c r="I13" s="14">
        <v>9</v>
      </c>
      <c r="J13" s="11">
        <f>HLOOKUP(I13,Sheet3!$A$1:$CX$9,3)</f>
        <v>92</v>
      </c>
      <c r="K13" s="12"/>
      <c r="L13" s="13">
        <f>HLOOKUP(K13,Sheet3!$A$1:$CX$9,2)</f>
        <v>0</v>
      </c>
      <c r="M13" s="14"/>
      <c r="N13" s="11">
        <f>HLOOKUP(M13,Sheet3!$A$1:$CX$9,3)</f>
        <v>0</v>
      </c>
      <c r="O13" s="12">
        <v>9</v>
      </c>
      <c r="P13" s="13">
        <f>HLOOKUP(O13,Sheet3!$A$1:$CX$9,4)</f>
        <v>16</v>
      </c>
      <c r="Q13" s="14"/>
      <c r="R13" s="11">
        <f>HLOOKUP(Q13,Sheet3!$A$1:$CX$9,5)</f>
        <v>0</v>
      </c>
      <c r="S13" s="12"/>
      <c r="T13" s="13">
        <f>HLOOKUP(S13,Sheet3!$A$1:$CX$9,4)</f>
        <v>0</v>
      </c>
      <c r="U13" s="14"/>
      <c r="V13" s="11">
        <f>HLOOKUP(U13,Sheet3!$A$1:$CX$9,5)</f>
        <v>0</v>
      </c>
      <c r="W13" s="12"/>
      <c r="X13" s="13">
        <f>HLOOKUP(W13,Sheet3!$A$1:$CX$9,6)</f>
        <v>0</v>
      </c>
      <c r="Y13" s="14"/>
      <c r="Z13" s="11">
        <f>HLOOKUP(Y13,Sheet3!$A$1:$CX$9,7)</f>
        <v>0</v>
      </c>
      <c r="AA13" s="15"/>
      <c r="AB13" s="13">
        <f>HLOOKUP(AA13,Sheet3!$A$1:$CX$9,8)</f>
        <v>0</v>
      </c>
      <c r="AC13" s="14"/>
      <c r="AD13" s="11">
        <f>HLOOKUP(AC13,Sheet3!$A$1:$CX$9,9)</f>
        <v>0</v>
      </c>
      <c r="AE13" s="12"/>
      <c r="AF13" s="13">
        <f>HLOOKUP(AE13,Sheet3!$A$1:$CX$9,8)</f>
        <v>0</v>
      </c>
      <c r="AG13" s="14"/>
      <c r="AH13" s="11">
        <f>HLOOKUP(AG13,Sheet3!$A$1:$CX$9,9)</f>
        <v>0</v>
      </c>
      <c r="AI13" s="33">
        <f t="shared" si="0"/>
        <v>389</v>
      </c>
      <c r="AJ13" s="16">
        <f t="shared" si="1"/>
        <v>9</v>
      </c>
      <c r="AK13" s="37"/>
      <c r="AL13" s="37">
        <f t="shared" si="2"/>
        <v>1.38910010029527E+18</v>
      </c>
    </row>
    <row r="14" spans="1:38" ht="16.5">
      <c r="A14" s="39" t="s">
        <v>104</v>
      </c>
      <c r="B14" s="41" t="s">
        <v>342</v>
      </c>
      <c r="C14" s="12">
        <v>8</v>
      </c>
      <c r="D14" s="13">
        <f>HLOOKUP(C14,Sheet3!$A$1:$CX$9,2)</f>
        <v>93</v>
      </c>
      <c r="E14" s="14">
        <v>11</v>
      </c>
      <c r="F14" s="11">
        <f>HLOOKUP(E14,Sheet3!$A$1:$CX$9,3)</f>
        <v>90</v>
      </c>
      <c r="G14" s="12">
        <v>10</v>
      </c>
      <c r="H14" s="13">
        <f>HLOOKUP(G14,Sheet3!$A$1:$CX$9,2)</f>
        <v>91</v>
      </c>
      <c r="I14" s="14">
        <v>5</v>
      </c>
      <c r="J14" s="11">
        <f>HLOOKUP(I14,Sheet3!$A$1:$CX$9,3)</f>
        <v>96</v>
      </c>
      <c r="K14" s="12"/>
      <c r="L14" s="13">
        <f>HLOOKUP(K14,Sheet3!$A$1:$CX$9,2)</f>
        <v>0</v>
      </c>
      <c r="M14" s="14"/>
      <c r="N14" s="11">
        <f>HLOOKUP(M14,Sheet3!$A$1:$CX$9,3)</f>
        <v>0</v>
      </c>
      <c r="O14" s="12">
        <v>8</v>
      </c>
      <c r="P14" s="13">
        <f>HLOOKUP(O14,Sheet3!$A$1:$CX$9,4)</f>
        <v>18</v>
      </c>
      <c r="Q14" s="14"/>
      <c r="R14" s="11">
        <f>HLOOKUP(Q14,Sheet3!$A$1:$CX$9,5)</f>
        <v>0</v>
      </c>
      <c r="S14" s="12"/>
      <c r="T14" s="13">
        <f>HLOOKUP(S14,Sheet3!$A$1:$CX$9,4)</f>
        <v>0</v>
      </c>
      <c r="U14" s="14"/>
      <c r="V14" s="11">
        <f>HLOOKUP(U14,Sheet3!$A$1:$CX$9,5)</f>
        <v>0</v>
      </c>
      <c r="W14" s="12"/>
      <c r="X14" s="13">
        <f>HLOOKUP(W14,Sheet3!$A$1:$CX$9,6)</f>
        <v>0</v>
      </c>
      <c r="Y14" s="14"/>
      <c r="Z14" s="11">
        <f>HLOOKUP(Y14,Sheet3!$A$1:$CX$9,7)</f>
        <v>0</v>
      </c>
      <c r="AA14" s="15"/>
      <c r="AB14" s="13">
        <f>HLOOKUP(AA14,Sheet3!$A$1:$CX$9,8)</f>
        <v>0</v>
      </c>
      <c r="AC14" s="14"/>
      <c r="AD14" s="11">
        <f>HLOOKUP(AC14,Sheet3!$A$1:$CX$9,9)</f>
        <v>0</v>
      </c>
      <c r="AE14" s="12"/>
      <c r="AF14" s="13">
        <f>HLOOKUP(AE14,Sheet3!$A$1:$CX$9,8)</f>
        <v>0</v>
      </c>
      <c r="AG14" s="14"/>
      <c r="AH14" s="11">
        <f>HLOOKUP(AG14,Sheet3!$A$1:$CX$9,9)</f>
        <v>0</v>
      </c>
      <c r="AI14" s="33">
        <f t="shared" si="0"/>
        <v>388</v>
      </c>
      <c r="AJ14" s="16">
        <f t="shared" si="1"/>
        <v>10</v>
      </c>
      <c r="AK14" s="37"/>
      <c r="AL14" s="37">
        <f t="shared" si="2"/>
        <v>1.38810010028328E+18</v>
      </c>
    </row>
    <row r="15" spans="1:38" ht="16.5">
      <c r="A15" s="39" t="s">
        <v>290</v>
      </c>
      <c r="B15" s="40" t="s">
        <v>295</v>
      </c>
      <c r="C15" s="12">
        <v>10</v>
      </c>
      <c r="D15" s="13">
        <f>HLOOKUP(C15,Sheet3!$A$1:$CX$9,2)</f>
        <v>91</v>
      </c>
      <c r="E15" s="14">
        <v>6</v>
      </c>
      <c r="F15" s="11">
        <f>HLOOKUP(E15,Sheet3!$A$1:$CX$9,3)</f>
        <v>95</v>
      </c>
      <c r="G15" s="12">
        <v>13</v>
      </c>
      <c r="H15" s="13">
        <f>HLOOKUP(G15,Sheet3!$A$1:$CX$9,2)</f>
        <v>88</v>
      </c>
      <c r="I15" s="14">
        <v>12</v>
      </c>
      <c r="J15" s="11">
        <f>HLOOKUP(I15,Sheet3!$A$1:$CX$9,3)</f>
        <v>89</v>
      </c>
      <c r="K15" s="12"/>
      <c r="L15" s="13">
        <f>HLOOKUP(K15,Sheet3!$A$1:$CX$9,2)</f>
        <v>0</v>
      </c>
      <c r="M15" s="14"/>
      <c r="N15" s="11">
        <f>HLOOKUP(M15,Sheet3!$A$1:$CX$9,3)</f>
        <v>0</v>
      </c>
      <c r="O15" s="12">
        <v>11</v>
      </c>
      <c r="P15" s="13">
        <f>HLOOKUP(O15,Sheet3!$A$1:$CX$9,4)</f>
        <v>12</v>
      </c>
      <c r="Q15" s="14"/>
      <c r="R15" s="11">
        <f>HLOOKUP(Q15,Sheet3!$A$1:$CX$9,5)</f>
        <v>0</v>
      </c>
      <c r="S15" s="12"/>
      <c r="T15" s="13">
        <f>HLOOKUP(S15,Sheet3!$A$1:$CX$9,4)</f>
        <v>0</v>
      </c>
      <c r="U15" s="14"/>
      <c r="V15" s="11">
        <f>HLOOKUP(U15,Sheet3!$A$1:$CX$9,5)</f>
        <v>0</v>
      </c>
      <c r="W15" s="12"/>
      <c r="X15" s="13">
        <f>HLOOKUP(W15,Sheet3!$A$1:$CX$9,6)</f>
        <v>0</v>
      </c>
      <c r="Y15" s="14"/>
      <c r="Z15" s="11">
        <f>HLOOKUP(Y15,Sheet3!$A$1:$CX$9,7)</f>
        <v>0</v>
      </c>
      <c r="AA15" s="15"/>
      <c r="AB15" s="13">
        <f>HLOOKUP(AA15,Sheet3!$A$1:$CX$9,8)</f>
        <v>0</v>
      </c>
      <c r="AC15" s="14"/>
      <c r="AD15" s="11">
        <f>HLOOKUP(AC15,Sheet3!$A$1:$CX$9,9)</f>
        <v>0</v>
      </c>
      <c r="AE15" s="12"/>
      <c r="AF15" s="13">
        <f>HLOOKUP(AE15,Sheet3!$A$1:$CX$9,8)</f>
        <v>0</v>
      </c>
      <c r="AG15" s="14"/>
      <c r="AH15" s="11">
        <f>HLOOKUP(AG15,Sheet3!$A$1:$CX$9,9)</f>
        <v>0</v>
      </c>
      <c r="AI15" s="33">
        <f t="shared" si="0"/>
        <v>375</v>
      </c>
      <c r="AJ15" s="16">
        <f t="shared" si="1"/>
        <v>11</v>
      </c>
      <c r="AK15" s="37"/>
      <c r="AL15" s="37">
        <f t="shared" si="2"/>
        <v>1.37510010028627E+18</v>
      </c>
    </row>
    <row r="16" spans="1:38" ht="16.5">
      <c r="A16" s="39" t="s">
        <v>218</v>
      </c>
      <c r="B16" s="41" t="s">
        <v>332</v>
      </c>
      <c r="C16" s="12">
        <v>25</v>
      </c>
      <c r="D16" s="13">
        <f>HLOOKUP(C16,Sheet3!$A$1:$CX$9,2)</f>
        <v>76</v>
      </c>
      <c r="E16" s="14">
        <v>7</v>
      </c>
      <c r="F16" s="11">
        <f>HLOOKUP(E16,Sheet3!$A$1:$CX$9,3)</f>
        <v>94</v>
      </c>
      <c r="G16" s="12">
        <v>8</v>
      </c>
      <c r="H16" s="13">
        <f>HLOOKUP(G16,Sheet3!$A$1:$CX$9,2)</f>
        <v>93</v>
      </c>
      <c r="I16" s="14">
        <v>13</v>
      </c>
      <c r="J16" s="11">
        <f>HLOOKUP(I16,Sheet3!$A$1:$CX$9,3)</f>
        <v>88</v>
      </c>
      <c r="K16" s="12"/>
      <c r="L16" s="13">
        <f>HLOOKUP(K16,Sheet3!$A$1:$CX$9,2)</f>
        <v>0</v>
      </c>
      <c r="M16" s="14"/>
      <c r="N16" s="11">
        <f>HLOOKUP(M16,Sheet3!$A$1:$CX$9,3)</f>
        <v>0</v>
      </c>
      <c r="O16" s="12">
        <v>13</v>
      </c>
      <c r="P16" s="13">
        <f>HLOOKUP(O16,Sheet3!$A$1:$CX$9,4)</f>
        <v>8</v>
      </c>
      <c r="Q16" s="14"/>
      <c r="R16" s="11">
        <f>HLOOKUP(Q16,Sheet3!$A$1:$CX$9,5)</f>
        <v>0</v>
      </c>
      <c r="S16" s="12"/>
      <c r="T16" s="13">
        <f>HLOOKUP(S16,Sheet3!$A$1:$CX$9,4)</f>
        <v>0</v>
      </c>
      <c r="U16" s="14"/>
      <c r="V16" s="11">
        <f>HLOOKUP(U16,Sheet3!$A$1:$CX$9,5)</f>
        <v>0</v>
      </c>
      <c r="W16" s="12"/>
      <c r="X16" s="13">
        <f>HLOOKUP(W16,Sheet3!$A$1:$CX$9,6)</f>
        <v>0</v>
      </c>
      <c r="Y16" s="14"/>
      <c r="Z16" s="11">
        <f>HLOOKUP(Y16,Sheet3!$A$1:$CX$9,7)</f>
        <v>0</v>
      </c>
      <c r="AA16" s="15"/>
      <c r="AB16" s="13">
        <f>HLOOKUP(AA16,Sheet3!$A$1:$CX$9,8)</f>
        <v>0</v>
      </c>
      <c r="AC16" s="14"/>
      <c r="AD16" s="11">
        <f>HLOOKUP(AC16,Sheet3!$A$1:$CX$9,9)</f>
        <v>0</v>
      </c>
      <c r="AE16" s="12"/>
      <c r="AF16" s="13">
        <f>HLOOKUP(AE16,Sheet3!$A$1:$CX$9,8)</f>
        <v>0</v>
      </c>
      <c r="AG16" s="14"/>
      <c r="AH16" s="11">
        <f>HLOOKUP(AG16,Sheet3!$A$1:$CX$9,9)</f>
        <v>0</v>
      </c>
      <c r="AI16" s="33">
        <f t="shared" si="0"/>
        <v>359</v>
      </c>
      <c r="AJ16" s="16">
        <f t="shared" si="1"/>
        <v>12</v>
      </c>
      <c r="AK16" s="37"/>
      <c r="AL16" s="37">
        <f t="shared" si="2"/>
        <v>1.35910010027028E+18</v>
      </c>
    </row>
    <row r="17" spans="1:38" ht="16.5">
      <c r="A17" s="39" t="s">
        <v>326</v>
      </c>
      <c r="B17" s="40" t="s">
        <v>327</v>
      </c>
      <c r="C17" s="12">
        <v>11</v>
      </c>
      <c r="D17" s="13">
        <f>HLOOKUP(C17,Sheet3!$A$1:$CX$9,2)</f>
        <v>90</v>
      </c>
      <c r="E17" s="14">
        <v>3</v>
      </c>
      <c r="F17" s="11">
        <f>HLOOKUP(E17,Sheet3!$A$1:$CX$9,3)</f>
        <v>98</v>
      </c>
      <c r="G17" s="12">
        <v>18</v>
      </c>
      <c r="H17" s="13">
        <f>HLOOKUP(G17,Sheet3!$A$1:$CX$9,2)</f>
        <v>83</v>
      </c>
      <c r="I17" s="14">
        <v>20</v>
      </c>
      <c r="J17" s="11">
        <f>HLOOKUP(I17,Sheet3!$A$1:$CX$9,3)</f>
        <v>81</v>
      </c>
      <c r="K17" s="12"/>
      <c r="L17" s="13">
        <f>HLOOKUP(K17,Sheet3!$A$1:$CX$9,2)</f>
        <v>0</v>
      </c>
      <c r="M17" s="14"/>
      <c r="N17" s="11">
        <f>HLOOKUP(M17,Sheet3!$A$1:$CX$9,3)</f>
        <v>0</v>
      </c>
      <c r="O17" s="12">
        <v>15</v>
      </c>
      <c r="P17" s="13">
        <f>HLOOKUP(O17,Sheet3!$A$1:$CX$9,4)</f>
        <v>4</v>
      </c>
      <c r="Q17" s="14"/>
      <c r="R17" s="11">
        <f>HLOOKUP(Q17,Sheet3!$A$1:$CX$9,5)</f>
        <v>0</v>
      </c>
      <c r="S17" s="12"/>
      <c r="T17" s="13">
        <f>HLOOKUP(S17,Sheet3!$A$1:$CX$9,4)</f>
        <v>0</v>
      </c>
      <c r="U17" s="14"/>
      <c r="V17" s="11">
        <f>HLOOKUP(U17,Sheet3!$A$1:$CX$9,5)</f>
        <v>0</v>
      </c>
      <c r="W17" s="12"/>
      <c r="X17" s="13">
        <f>HLOOKUP(W17,Sheet3!$A$1:$CX$9,6)</f>
        <v>0</v>
      </c>
      <c r="Y17" s="14"/>
      <c r="Z17" s="11">
        <f>HLOOKUP(Y17,Sheet3!$A$1:$CX$9,7)</f>
        <v>0</v>
      </c>
      <c r="AA17" s="15"/>
      <c r="AB17" s="13">
        <f>HLOOKUP(AA17,Sheet3!$A$1:$CX$9,8)</f>
        <v>0</v>
      </c>
      <c r="AC17" s="14"/>
      <c r="AD17" s="11">
        <f>HLOOKUP(AC17,Sheet3!$A$1:$CX$9,9)</f>
        <v>0</v>
      </c>
      <c r="AE17" s="12"/>
      <c r="AF17" s="13">
        <f>HLOOKUP(AE17,Sheet3!$A$1:$CX$9,8)</f>
        <v>0</v>
      </c>
      <c r="AG17" s="14"/>
      <c r="AH17" s="11">
        <f>HLOOKUP(AG17,Sheet3!$A$1:$CX$9,9)</f>
        <v>0</v>
      </c>
      <c r="AI17" s="33">
        <f t="shared" si="0"/>
        <v>356</v>
      </c>
      <c r="AJ17" s="16">
        <f t="shared" si="1"/>
        <v>13</v>
      </c>
      <c r="AK17" s="37"/>
      <c r="AL17" s="37">
        <f t="shared" si="2"/>
        <v>1.35610010028826E+18</v>
      </c>
    </row>
    <row r="18" spans="1:38" ht="16.5">
      <c r="A18" s="39" t="s">
        <v>36</v>
      </c>
      <c r="B18" s="41" t="s">
        <v>310</v>
      </c>
      <c r="C18" s="12">
        <v>24</v>
      </c>
      <c r="D18" s="13">
        <f>HLOOKUP(C18,Sheet3!$A$1:$CX$9,2)</f>
        <v>77</v>
      </c>
      <c r="E18" s="14">
        <v>5</v>
      </c>
      <c r="F18" s="11">
        <f>HLOOKUP(E18,Sheet3!$A$1:$CX$9,3)</f>
        <v>96</v>
      </c>
      <c r="G18" s="12">
        <v>12</v>
      </c>
      <c r="H18" s="13">
        <f>HLOOKUP(G18,Sheet3!$A$1:$CX$9,2)</f>
        <v>89</v>
      </c>
      <c r="I18" s="14">
        <v>7</v>
      </c>
      <c r="J18" s="11">
        <f>HLOOKUP(I18,Sheet3!$A$1:$CX$9,3)</f>
        <v>94</v>
      </c>
      <c r="K18" s="12"/>
      <c r="L18" s="13">
        <f>HLOOKUP(K18,Sheet3!$A$1:$CX$9,2)</f>
        <v>0</v>
      </c>
      <c r="M18" s="14"/>
      <c r="N18" s="11">
        <f>HLOOKUP(M18,Sheet3!$A$1:$CX$9,3)</f>
        <v>0</v>
      </c>
      <c r="O18" s="12"/>
      <c r="P18" s="13">
        <f>HLOOKUP(O18,Sheet3!$A$1:$CX$9,4)</f>
        <v>0</v>
      </c>
      <c r="Q18" s="14"/>
      <c r="R18" s="11">
        <f>HLOOKUP(Q18,Sheet3!$A$1:$CX$9,5)</f>
        <v>0</v>
      </c>
      <c r="S18" s="12"/>
      <c r="T18" s="13">
        <f>HLOOKUP(S18,Sheet3!$A$1:$CX$9,4)</f>
        <v>0</v>
      </c>
      <c r="U18" s="14"/>
      <c r="V18" s="11">
        <f>HLOOKUP(U18,Sheet3!$A$1:$CX$9,5)</f>
        <v>0</v>
      </c>
      <c r="W18" s="12"/>
      <c r="X18" s="13">
        <f>HLOOKUP(W18,Sheet3!$A$1:$CX$9,6)</f>
        <v>0</v>
      </c>
      <c r="Y18" s="14"/>
      <c r="Z18" s="11">
        <f>HLOOKUP(Y18,Sheet3!$A$1:$CX$9,7)</f>
        <v>0</v>
      </c>
      <c r="AA18" s="15"/>
      <c r="AB18" s="13">
        <f>HLOOKUP(AA18,Sheet3!$A$1:$CX$9,8)</f>
        <v>0</v>
      </c>
      <c r="AC18" s="14"/>
      <c r="AD18" s="11">
        <f>HLOOKUP(AC18,Sheet3!$A$1:$CX$9,9)</f>
        <v>0</v>
      </c>
      <c r="AE18" s="12"/>
      <c r="AF18" s="13">
        <f>HLOOKUP(AE18,Sheet3!$A$1:$CX$9,8)</f>
        <v>0</v>
      </c>
      <c r="AG18" s="14"/>
      <c r="AH18" s="11">
        <f>HLOOKUP(AG18,Sheet3!$A$1:$CX$9,9)</f>
        <v>0</v>
      </c>
      <c r="AI18" s="33">
        <f t="shared" si="0"/>
        <v>356</v>
      </c>
      <c r="AJ18" s="16">
        <f t="shared" si="1"/>
        <v>14</v>
      </c>
      <c r="AK18" s="37"/>
      <c r="AL18" s="37">
        <f t="shared" si="2"/>
        <v>1.35610010027328E+18</v>
      </c>
    </row>
    <row r="19" spans="1:38" ht="16.5">
      <c r="A19" s="39" t="s">
        <v>42</v>
      </c>
      <c r="B19" s="40" t="s">
        <v>43</v>
      </c>
      <c r="C19" s="12">
        <v>15</v>
      </c>
      <c r="D19" s="13">
        <f>HLOOKUP(C19,Sheet3!$A$1:$CX$9,2)</f>
        <v>86</v>
      </c>
      <c r="E19" s="14">
        <v>10</v>
      </c>
      <c r="F19" s="11">
        <f>HLOOKUP(E19,Sheet3!$A$1:$CX$9,3)</f>
        <v>91</v>
      </c>
      <c r="G19" s="12">
        <v>17</v>
      </c>
      <c r="H19" s="13">
        <f>HLOOKUP(G19,Sheet3!$A$1:$CX$9,2)</f>
        <v>84</v>
      </c>
      <c r="I19" s="14">
        <v>10</v>
      </c>
      <c r="J19" s="11">
        <f>HLOOKUP(I19,Sheet3!$A$1:$CX$9,3)</f>
        <v>91</v>
      </c>
      <c r="K19" s="12"/>
      <c r="L19" s="13">
        <f>HLOOKUP(K19,Sheet3!$A$1:$CX$9,2)</f>
        <v>0</v>
      </c>
      <c r="M19" s="14"/>
      <c r="N19" s="11">
        <f>HLOOKUP(M19,Sheet3!$A$1:$CX$9,3)</f>
        <v>0</v>
      </c>
      <c r="O19" s="12">
        <v>16</v>
      </c>
      <c r="P19" s="13">
        <f>HLOOKUP(O19,Sheet3!$A$1:$CX$9,4)</f>
        <v>2</v>
      </c>
      <c r="Q19" s="14"/>
      <c r="R19" s="11">
        <f>HLOOKUP(Q19,Sheet3!$A$1:$CX$9,5)</f>
        <v>0</v>
      </c>
      <c r="S19" s="12"/>
      <c r="T19" s="13">
        <f>HLOOKUP(S19,Sheet3!$A$1:$CX$9,4)</f>
        <v>0</v>
      </c>
      <c r="U19" s="14"/>
      <c r="V19" s="11">
        <f>HLOOKUP(U19,Sheet3!$A$1:$CX$9,5)</f>
        <v>0</v>
      </c>
      <c r="W19" s="12"/>
      <c r="X19" s="13">
        <f>HLOOKUP(W19,Sheet3!$A$1:$CX$9,6)</f>
        <v>0</v>
      </c>
      <c r="Y19" s="14"/>
      <c r="Z19" s="11">
        <f>HLOOKUP(Y19,Sheet3!$A$1:$CX$9,7)</f>
        <v>0</v>
      </c>
      <c r="AA19" s="15"/>
      <c r="AB19" s="13">
        <f>HLOOKUP(AA19,Sheet3!$A$1:$CX$9,8)</f>
        <v>0</v>
      </c>
      <c r="AC19" s="14"/>
      <c r="AD19" s="11">
        <f>HLOOKUP(AC19,Sheet3!$A$1:$CX$9,9)</f>
        <v>0</v>
      </c>
      <c r="AE19" s="12"/>
      <c r="AF19" s="13">
        <f>HLOOKUP(AE19,Sheet3!$A$1:$CX$9,8)</f>
        <v>0</v>
      </c>
      <c r="AG19" s="14"/>
      <c r="AH19" s="11">
        <f>HLOOKUP(AG19,Sheet3!$A$1:$CX$9,9)</f>
        <v>0</v>
      </c>
      <c r="AI19" s="33">
        <f t="shared" si="0"/>
        <v>354</v>
      </c>
      <c r="AJ19" s="16">
        <f t="shared" si="1"/>
        <v>15</v>
      </c>
      <c r="AK19" s="37"/>
      <c r="AL19" s="37">
        <f t="shared" si="2"/>
        <v>1.35410010027727E+18</v>
      </c>
    </row>
    <row r="20" spans="1:38" ht="16.5">
      <c r="A20" s="39" t="s">
        <v>84</v>
      </c>
      <c r="B20" s="41" t="s">
        <v>274</v>
      </c>
      <c r="C20" s="12">
        <v>13</v>
      </c>
      <c r="D20" s="13">
        <f>HLOOKUP(C20,Sheet3!$A$1:$CX$9,2)</f>
        <v>88</v>
      </c>
      <c r="E20" s="14">
        <v>14</v>
      </c>
      <c r="F20" s="11">
        <f>HLOOKUP(E20,Sheet3!$A$1:$CX$9,3)</f>
        <v>87</v>
      </c>
      <c r="G20" s="12">
        <v>14</v>
      </c>
      <c r="H20" s="13">
        <f>HLOOKUP(G20,Sheet3!$A$1:$CX$9,2)</f>
        <v>87</v>
      </c>
      <c r="I20" s="14">
        <v>21</v>
      </c>
      <c r="J20" s="11">
        <f>HLOOKUP(I20,Sheet3!$A$1:$CX$9,3)</f>
        <v>80</v>
      </c>
      <c r="K20" s="12"/>
      <c r="L20" s="13">
        <f>HLOOKUP(K20,Sheet3!$A$1:$CX$9,2)</f>
        <v>0</v>
      </c>
      <c r="M20" s="14"/>
      <c r="N20" s="11">
        <f>HLOOKUP(M20,Sheet3!$A$1:$CX$9,3)</f>
        <v>0</v>
      </c>
      <c r="O20" s="12">
        <v>12</v>
      </c>
      <c r="P20" s="13">
        <f>HLOOKUP(O20,Sheet3!$A$1:$CX$9,4)</f>
        <v>10</v>
      </c>
      <c r="Q20" s="14"/>
      <c r="R20" s="11">
        <f>HLOOKUP(Q20,Sheet3!$A$1:$CX$9,5)</f>
        <v>0</v>
      </c>
      <c r="S20" s="12"/>
      <c r="T20" s="13">
        <f>HLOOKUP(S20,Sheet3!$A$1:$CX$9,4)</f>
        <v>0</v>
      </c>
      <c r="U20" s="14"/>
      <c r="V20" s="11">
        <f>HLOOKUP(U20,Sheet3!$A$1:$CX$9,5)</f>
        <v>0</v>
      </c>
      <c r="W20" s="12"/>
      <c r="X20" s="13">
        <f>HLOOKUP(W20,Sheet3!$A$1:$CX$9,6)</f>
        <v>0</v>
      </c>
      <c r="Y20" s="14"/>
      <c r="Z20" s="11">
        <f>HLOOKUP(Y20,Sheet3!$A$1:$CX$9,7)</f>
        <v>0</v>
      </c>
      <c r="AA20" s="15"/>
      <c r="AB20" s="13">
        <f>HLOOKUP(AA20,Sheet3!$A$1:$CX$9,8)</f>
        <v>0</v>
      </c>
      <c r="AC20" s="14"/>
      <c r="AD20" s="11">
        <f>HLOOKUP(AC20,Sheet3!$A$1:$CX$9,9)</f>
        <v>0</v>
      </c>
      <c r="AE20" s="12"/>
      <c r="AF20" s="13">
        <f>HLOOKUP(AE20,Sheet3!$A$1:$CX$9,8)</f>
        <v>0</v>
      </c>
      <c r="AG20" s="14"/>
      <c r="AH20" s="11">
        <f>HLOOKUP(AG20,Sheet3!$A$1:$CX$9,9)</f>
        <v>0</v>
      </c>
      <c r="AI20" s="33">
        <f t="shared" si="0"/>
        <v>352</v>
      </c>
      <c r="AJ20" s="16">
        <f t="shared" si="1"/>
        <v>16</v>
      </c>
      <c r="AK20" s="37"/>
      <c r="AL20" s="37">
        <f t="shared" si="2"/>
        <v>1.35210010027526E+18</v>
      </c>
    </row>
    <row r="21" spans="1:38" ht="16.5">
      <c r="A21" s="39" t="s">
        <v>117</v>
      </c>
      <c r="B21" s="40" t="s">
        <v>350</v>
      </c>
      <c r="C21" s="12">
        <v>22</v>
      </c>
      <c r="D21" s="13">
        <f>HLOOKUP(C21,Sheet3!$A$1:$CX$9,2)</f>
        <v>79</v>
      </c>
      <c r="E21" s="14">
        <v>2</v>
      </c>
      <c r="F21" s="11">
        <f>HLOOKUP(E21,Sheet3!$A$1:$CX$9,3)</f>
        <v>99</v>
      </c>
      <c r="G21" s="12">
        <v>22</v>
      </c>
      <c r="H21" s="13">
        <f>HLOOKUP(G21,Sheet3!$A$1:$CX$9,2)</f>
        <v>79</v>
      </c>
      <c r="I21" s="14">
        <v>18</v>
      </c>
      <c r="J21" s="11">
        <f>HLOOKUP(I21,Sheet3!$A$1:$CX$9,3)</f>
        <v>83</v>
      </c>
      <c r="K21" s="12"/>
      <c r="L21" s="13">
        <f>HLOOKUP(K21,Sheet3!$A$1:$CX$9,2)</f>
        <v>0</v>
      </c>
      <c r="M21" s="14"/>
      <c r="N21" s="11">
        <f>HLOOKUP(M21,Sheet3!$A$1:$CX$9,3)</f>
        <v>0</v>
      </c>
      <c r="O21" s="12"/>
      <c r="P21" s="13">
        <f>HLOOKUP(O21,Sheet3!$A$1:$CX$9,4)</f>
        <v>0</v>
      </c>
      <c r="Q21" s="14"/>
      <c r="R21" s="11">
        <f>HLOOKUP(Q21,Sheet3!$A$1:$CX$9,5)</f>
        <v>0</v>
      </c>
      <c r="S21" s="12"/>
      <c r="T21" s="13">
        <f>HLOOKUP(S21,Sheet3!$A$1:$CX$9,4)</f>
        <v>0</v>
      </c>
      <c r="U21" s="14"/>
      <c r="V21" s="11">
        <f>HLOOKUP(U21,Sheet3!$A$1:$CX$9,5)</f>
        <v>0</v>
      </c>
      <c r="W21" s="12"/>
      <c r="X21" s="13">
        <f>HLOOKUP(W21,Sheet3!$A$1:$CX$9,6)</f>
        <v>0</v>
      </c>
      <c r="Y21" s="14"/>
      <c r="Z21" s="11">
        <f>HLOOKUP(Y21,Sheet3!$A$1:$CX$9,7)</f>
        <v>0</v>
      </c>
      <c r="AA21" s="15"/>
      <c r="AB21" s="13">
        <f>HLOOKUP(AA21,Sheet3!$A$1:$CX$9,8)</f>
        <v>0</v>
      </c>
      <c r="AC21" s="14"/>
      <c r="AD21" s="11">
        <f>HLOOKUP(AC21,Sheet3!$A$1:$CX$9,9)</f>
        <v>0</v>
      </c>
      <c r="AE21" s="12"/>
      <c r="AF21" s="13">
        <f>HLOOKUP(AE21,Sheet3!$A$1:$CX$9,8)</f>
        <v>0</v>
      </c>
      <c r="AG21" s="14"/>
      <c r="AH21" s="11">
        <f>HLOOKUP(AG21,Sheet3!$A$1:$CX$9,9)</f>
        <v>0</v>
      </c>
      <c r="AI21" s="33">
        <f t="shared" si="0"/>
        <v>340</v>
      </c>
      <c r="AJ21" s="16">
        <f t="shared" si="1"/>
        <v>17</v>
      </c>
      <c r="AK21" s="37"/>
      <c r="AL21" s="37">
        <f t="shared" si="2"/>
        <v>1.34010010027826E+18</v>
      </c>
    </row>
    <row r="22" spans="1:38" ht="16.5">
      <c r="A22" s="39" t="s">
        <v>104</v>
      </c>
      <c r="B22" s="41" t="s">
        <v>346</v>
      </c>
      <c r="C22" s="12">
        <v>19</v>
      </c>
      <c r="D22" s="13">
        <f>HLOOKUP(C22,Sheet3!$A$1:$CX$9,2)</f>
        <v>82</v>
      </c>
      <c r="E22" s="14">
        <v>1</v>
      </c>
      <c r="F22" s="11">
        <f>HLOOKUP(E22,Sheet3!$A$1:$CX$9,3)</f>
        <v>100</v>
      </c>
      <c r="G22" s="12">
        <v>25</v>
      </c>
      <c r="H22" s="13">
        <f>HLOOKUP(G22,Sheet3!$A$1:$CX$9,2)</f>
        <v>76</v>
      </c>
      <c r="I22" s="14">
        <v>22</v>
      </c>
      <c r="J22" s="11">
        <f>HLOOKUP(I22,Sheet3!$A$1:$CX$9,3)</f>
        <v>79</v>
      </c>
      <c r="K22" s="12"/>
      <c r="L22" s="13">
        <f>HLOOKUP(K22,Sheet3!$A$1:$CX$9,2)</f>
        <v>0</v>
      </c>
      <c r="M22" s="14"/>
      <c r="N22" s="11">
        <f>HLOOKUP(M22,Sheet3!$A$1:$CX$9,3)</f>
        <v>0</v>
      </c>
      <c r="O22" s="12"/>
      <c r="P22" s="13">
        <f>HLOOKUP(O22,Sheet3!$A$1:$CX$9,4)</f>
        <v>0</v>
      </c>
      <c r="Q22" s="14"/>
      <c r="R22" s="11">
        <f>HLOOKUP(Q22,Sheet3!$A$1:$CX$9,5)</f>
        <v>0</v>
      </c>
      <c r="S22" s="12"/>
      <c r="T22" s="13">
        <f>HLOOKUP(S22,Sheet3!$A$1:$CX$9,4)</f>
        <v>0</v>
      </c>
      <c r="U22" s="14"/>
      <c r="V22" s="11">
        <f>HLOOKUP(U22,Sheet3!$A$1:$CX$9,5)</f>
        <v>0</v>
      </c>
      <c r="W22" s="12"/>
      <c r="X22" s="13">
        <f>HLOOKUP(W22,Sheet3!$A$1:$CX$9,6)</f>
        <v>0</v>
      </c>
      <c r="Y22" s="14"/>
      <c r="Z22" s="11">
        <f>HLOOKUP(Y22,Sheet3!$A$1:$CX$9,7)</f>
        <v>0</v>
      </c>
      <c r="AA22" s="15"/>
      <c r="AB22" s="13">
        <f>HLOOKUP(AA22,Sheet3!$A$1:$CX$9,8)</f>
        <v>0</v>
      </c>
      <c r="AC22" s="14"/>
      <c r="AD22" s="11">
        <f>HLOOKUP(AC22,Sheet3!$A$1:$CX$9,9)</f>
        <v>0</v>
      </c>
      <c r="AE22" s="12"/>
      <c r="AF22" s="13">
        <f>HLOOKUP(AE22,Sheet3!$A$1:$CX$9,8)</f>
        <v>0</v>
      </c>
      <c r="AG22" s="14"/>
      <c r="AH22" s="11">
        <f>HLOOKUP(AG22,Sheet3!$A$1:$CX$9,9)</f>
        <v>0</v>
      </c>
      <c r="AI22" s="33">
        <f t="shared" si="0"/>
        <v>337</v>
      </c>
      <c r="AJ22" s="16">
        <f t="shared" si="1"/>
        <v>18</v>
      </c>
      <c r="AK22" s="37"/>
      <c r="AL22" s="37">
        <f t="shared" si="2"/>
        <v>1.33710010028225E+18</v>
      </c>
    </row>
    <row r="23" spans="1:38" ht="16.5">
      <c r="A23" s="39" t="s">
        <v>326</v>
      </c>
      <c r="B23" s="40" t="s">
        <v>335</v>
      </c>
      <c r="C23" s="12">
        <v>12</v>
      </c>
      <c r="D23" s="13">
        <f>HLOOKUP(C23,Sheet3!$A$1:$CX$9,2)</f>
        <v>89</v>
      </c>
      <c r="E23" s="14">
        <v>24</v>
      </c>
      <c r="F23" s="11">
        <f>HLOOKUP(E23,Sheet3!$A$1:$CX$9,3)</f>
        <v>77</v>
      </c>
      <c r="G23" s="12">
        <v>16</v>
      </c>
      <c r="H23" s="13">
        <f>HLOOKUP(G23,Sheet3!$A$1:$CX$9,2)</f>
        <v>85</v>
      </c>
      <c r="I23" s="14">
        <v>27</v>
      </c>
      <c r="J23" s="11">
        <f>HLOOKUP(I23,Sheet3!$A$1:$CX$9,3)</f>
        <v>74</v>
      </c>
      <c r="K23" s="12"/>
      <c r="L23" s="13">
        <f>HLOOKUP(K23,Sheet3!$A$1:$CX$9,2)</f>
        <v>0</v>
      </c>
      <c r="M23" s="14"/>
      <c r="N23" s="11">
        <f>HLOOKUP(M23,Sheet3!$A$1:$CX$9,3)</f>
        <v>0</v>
      </c>
      <c r="O23" s="12">
        <v>13</v>
      </c>
      <c r="P23" s="13">
        <f>HLOOKUP(O23,Sheet3!$A$1:$CX$9,4)</f>
        <v>8</v>
      </c>
      <c r="Q23" s="14"/>
      <c r="R23" s="11">
        <f>HLOOKUP(Q23,Sheet3!$A$1:$CX$9,5)</f>
        <v>0</v>
      </c>
      <c r="S23" s="12"/>
      <c r="T23" s="13">
        <f>HLOOKUP(S23,Sheet3!$A$1:$CX$9,4)</f>
        <v>0</v>
      </c>
      <c r="U23" s="14"/>
      <c r="V23" s="11">
        <f>HLOOKUP(U23,Sheet3!$A$1:$CX$9,5)</f>
        <v>0</v>
      </c>
      <c r="W23" s="12"/>
      <c r="X23" s="13">
        <f>HLOOKUP(W23,Sheet3!$A$1:$CX$9,6)</f>
        <v>0</v>
      </c>
      <c r="Y23" s="14"/>
      <c r="Z23" s="11">
        <f>HLOOKUP(Y23,Sheet3!$A$1:$CX$9,7)</f>
        <v>0</v>
      </c>
      <c r="AA23" s="15"/>
      <c r="AB23" s="13">
        <f>HLOOKUP(AA23,Sheet3!$A$1:$CX$9,8)</f>
        <v>0</v>
      </c>
      <c r="AC23" s="14"/>
      <c r="AD23" s="11">
        <f>HLOOKUP(AC23,Sheet3!$A$1:$CX$9,9)</f>
        <v>0</v>
      </c>
      <c r="AE23" s="12"/>
      <c r="AF23" s="13">
        <f>HLOOKUP(AE23,Sheet3!$A$1:$CX$9,8)</f>
        <v>0</v>
      </c>
      <c r="AG23" s="14"/>
      <c r="AH23" s="11">
        <f>HLOOKUP(AG23,Sheet3!$A$1:$CX$9,9)</f>
        <v>0</v>
      </c>
      <c r="AI23" s="33">
        <f t="shared" si="0"/>
        <v>333</v>
      </c>
      <c r="AJ23" s="16">
        <f t="shared" si="1"/>
        <v>19</v>
      </c>
      <c r="AK23" s="37"/>
      <c r="AL23" s="37">
        <f t="shared" si="2"/>
        <v>1.33310010026625E+18</v>
      </c>
    </row>
    <row r="24" spans="1:38" ht="16.5">
      <c r="A24" s="39" t="s">
        <v>106</v>
      </c>
      <c r="B24" s="41" t="s">
        <v>296</v>
      </c>
      <c r="C24" s="12">
        <v>39</v>
      </c>
      <c r="D24" s="13">
        <f>HLOOKUP(C24,Sheet3!$A$1:$CX$9,2)</f>
        <v>62</v>
      </c>
      <c r="E24" s="14">
        <v>10</v>
      </c>
      <c r="F24" s="11">
        <f>HLOOKUP(E24,Sheet3!$A$1:$CX$9,3)</f>
        <v>91</v>
      </c>
      <c r="G24" s="12">
        <v>6</v>
      </c>
      <c r="H24" s="13">
        <f>HLOOKUP(G24,Sheet3!$A$1:$CX$9,2)</f>
        <v>95</v>
      </c>
      <c r="I24" s="14">
        <v>25</v>
      </c>
      <c r="J24" s="11">
        <f>HLOOKUP(I24,Sheet3!$A$1:$CX$9,3)</f>
        <v>76</v>
      </c>
      <c r="K24" s="12"/>
      <c r="L24" s="13">
        <f>HLOOKUP(K24,Sheet3!$A$1:$CX$9,2)</f>
        <v>0</v>
      </c>
      <c r="M24" s="14"/>
      <c r="N24" s="11">
        <f>HLOOKUP(M24,Sheet3!$A$1:$CX$9,3)</f>
        <v>0</v>
      </c>
      <c r="O24" s="12"/>
      <c r="P24" s="13">
        <f>HLOOKUP(O24,Sheet3!$A$1:$CX$9,4)</f>
        <v>0</v>
      </c>
      <c r="Q24" s="14"/>
      <c r="R24" s="11">
        <f>HLOOKUP(Q24,Sheet3!$A$1:$CX$9,5)</f>
        <v>0</v>
      </c>
      <c r="S24" s="12"/>
      <c r="T24" s="13">
        <f>HLOOKUP(S24,Sheet3!$A$1:$CX$9,4)</f>
        <v>0</v>
      </c>
      <c r="U24" s="14"/>
      <c r="V24" s="11">
        <f>HLOOKUP(U24,Sheet3!$A$1:$CX$9,5)</f>
        <v>0</v>
      </c>
      <c r="W24" s="12"/>
      <c r="X24" s="13">
        <f>HLOOKUP(W24,Sheet3!$A$1:$CX$9,6)</f>
        <v>0</v>
      </c>
      <c r="Y24" s="14"/>
      <c r="Z24" s="11">
        <f>HLOOKUP(Y24,Sheet3!$A$1:$CX$9,7)</f>
        <v>0</v>
      </c>
      <c r="AA24" s="15"/>
      <c r="AB24" s="13">
        <f>HLOOKUP(AA24,Sheet3!$A$1:$CX$9,8)</f>
        <v>0</v>
      </c>
      <c r="AC24" s="14"/>
      <c r="AD24" s="11">
        <f>HLOOKUP(AC24,Sheet3!$A$1:$CX$9,9)</f>
        <v>0</v>
      </c>
      <c r="AE24" s="12"/>
      <c r="AF24" s="13">
        <f>HLOOKUP(AE24,Sheet3!$A$1:$CX$9,8)</f>
        <v>0</v>
      </c>
      <c r="AG24" s="14"/>
      <c r="AH24" s="11">
        <f>HLOOKUP(AG24,Sheet3!$A$1:$CX$9,9)</f>
        <v>0</v>
      </c>
      <c r="AI24" s="33">
        <f t="shared" si="0"/>
        <v>324</v>
      </c>
      <c r="AJ24" s="16">
        <f t="shared" si="1"/>
        <v>20</v>
      </c>
      <c r="AK24" s="37"/>
      <c r="AL24" s="37">
        <f t="shared" si="2"/>
        <v>1.32410010025327E+18</v>
      </c>
    </row>
    <row r="25" spans="1:38" ht="16.5">
      <c r="A25" s="39" t="s">
        <v>204</v>
      </c>
      <c r="B25" s="40" t="s">
        <v>333</v>
      </c>
      <c r="C25" s="12">
        <v>21</v>
      </c>
      <c r="D25" s="13">
        <f>HLOOKUP(C25,Sheet3!$A$1:$CX$9,2)</f>
        <v>80</v>
      </c>
      <c r="E25" s="14">
        <v>19</v>
      </c>
      <c r="F25" s="11">
        <f>HLOOKUP(E25,Sheet3!$A$1:$CX$9,3)</f>
        <v>82</v>
      </c>
      <c r="G25" s="12">
        <v>28</v>
      </c>
      <c r="H25" s="13">
        <f>HLOOKUP(G25,Sheet3!$A$1:$CX$9,2)</f>
        <v>73</v>
      </c>
      <c r="I25" s="14">
        <v>13</v>
      </c>
      <c r="J25" s="11">
        <f>HLOOKUP(I25,Sheet3!$A$1:$CX$9,3)</f>
        <v>88</v>
      </c>
      <c r="K25" s="12"/>
      <c r="L25" s="13">
        <f>HLOOKUP(K25,Sheet3!$A$1:$CX$9,2)</f>
        <v>0</v>
      </c>
      <c r="M25" s="14"/>
      <c r="N25" s="11">
        <f>HLOOKUP(M25,Sheet3!$A$1:$CX$9,3)</f>
        <v>0</v>
      </c>
      <c r="O25" s="12"/>
      <c r="P25" s="13">
        <f>HLOOKUP(O25,Sheet3!$A$1:$CX$9,4)</f>
        <v>0</v>
      </c>
      <c r="Q25" s="14"/>
      <c r="R25" s="11">
        <f>HLOOKUP(Q25,Sheet3!$A$1:$CX$9,5)</f>
        <v>0</v>
      </c>
      <c r="S25" s="12"/>
      <c r="T25" s="13">
        <f>HLOOKUP(S25,Sheet3!$A$1:$CX$9,4)</f>
        <v>0</v>
      </c>
      <c r="U25" s="14"/>
      <c r="V25" s="11">
        <f>HLOOKUP(U25,Sheet3!$A$1:$CX$9,5)</f>
        <v>0</v>
      </c>
      <c r="W25" s="12"/>
      <c r="X25" s="13">
        <f>HLOOKUP(W25,Sheet3!$A$1:$CX$9,6)</f>
        <v>0</v>
      </c>
      <c r="Y25" s="14"/>
      <c r="Z25" s="11">
        <f>HLOOKUP(Y25,Sheet3!$A$1:$CX$9,7)</f>
        <v>0</v>
      </c>
      <c r="AA25" s="15"/>
      <c r="AB25" s="13">
        <f>HLOOKUP(AA25,Sheet3!$A$1:$CX$9,8)</f>
        <v>0</v>
      </c>
      <c r="AC25" s="14"/>
      <c r="AD25" s="11">
        <f>HLOOKUP(AC25,Sheet3!$A$1:$CX$9,9)</f>
        <v>0</v>
      </c>
      <c r="AE25" s="12"/>
      <c r="AF25" s="13">
        <f>HLOOKUP(AE25,Sheet3!$A$1:$CX$9,8)</f>
        <v>0</v>
      </c>
      <c r="AG25" s="14"/>
      <c r="AH25" s="11">
        <f>HLOOKUP(AG25,Sheet3!$A$1:$CX$9,9)</f>
        <v>0</v>
      </c>
      <c r="AI25" s="33">
        <f t="shared" si="0"/>
        <v>323</v>
      </c>
      <c r="AJ25" s="16">
        <f t="shared" si="1"/>
        <v>21</v>
      </c>
      <c r="AK25" s="37"/>
      <c r="AL25" s="37">
        <f t="shared" si="2"/>
        <v>1.32310010026226E+18</v>
      </c>
    </row>
    <row r="26" spans="1:38" ht="16.5">
      <c r="A26" s="39" t="s">
        <v>93</v>
      </c>
      <c r="B26" s="41" t="s">
        <v>305</v>
      </c>
      <c r="C26" s="12">
        <v>33</v>
      </c>
      <c r="D26" s="13">
        <f>HLOOKUP(C26,Sheet3!$A$1:$CX$9,2)</f>
        <v>68</v>
      </c>
      <c r="E26" s="14">
        <v>12</v>
      </c>
      <c r="F26" s="11">
        <f>HLOOKUP(E26,Sheet3!$A$1:$CX$9,3)</f>
        <v>89</v>
      </c>
      <c r="G26" s="12">
        <v>23</v>
      </c>
      <c r="H26" s="13">
        <f>HLOOKUP(G26,Sheet3!$A$1:$CX$9,2)</f>
        <v>78</v>
      </c>
      <c r="I26" s="14">
        <v>22</v>
      </c>
      <c r="J26" s="11">
        <f>HLOOKUP(I26,Sheet3!$A$1:$CX$9,3)</f>
        <v>79</v>
      </c>
      <c r="K26" s="12"/>
      <c r="L26" s="13">
        <f>HLOOKUP(K26,Sheet3!$A$1:$CX$9,2)</f>
        <v>0</v>
      </c>
      <c r="M26" s="14"/>
      <c r="N26" s="11">
        <f>HLOOKUP(M26,Sheet3!$A$1:$CX$9,3)</f>
        <v>0</v>
      </c>
      <c r="O26" s="12"/>
      <c r="P26" s="13">
        <f>HLOOKUP(O26,Sheet3!$A$1:$CX$9,4)</f>
        <v>0</v>
      </c>
      <c r="Q26" s="14"/>
      <c r="R26" s="11">
        <f>HLOOKUP(Q26,Sheet3!$A$1:$CX$9,5)</f>
        <v>0</v>
      </c>
      <c r="S26" s="12"/>
      <c r="T26" s="13">
        <f>HLOOKUP(S26,Sheet3!$A$1:$CX$9,4)</f>
        <v>0</v>
      </c>
      <c r="U26" s="14"/>
      <c r="V26" s="11">
        <f>HLOOKUP(U26,Sheet3!$A$1:$CX$9,5)</f>
        <v>0</v>
      </c>
      <c r="W26" s="12"/>
      <c r="X26" s="13">
        <f>HLOOKUP(W26,Sheet3!$A$1:$CX$9,6)</f>
        <v>0</v>
      </c>
      <c r="Y26" s="14"/>
      <c r="Z26" s="11">
        <f>HLOOKUP(Y26,Sheet3!$A$1:$CX$9,7)</f>
        <v>0</v>
      </c>
      <c r="AA26" s="15"/>
      <c r="AB26" s="13">
        <f>HLOOKUP(AA26,Sheet3!$A$1:$CX$9,8)</f>
        <v>0</v>
      </c>
      <c r="AC26" s="14"/>
      <c r="AD26" s="11">
        <f>HLOOKUP(AC26,Sheet3!$A$1:$CX$9,9)</f>
        <v>0</v>
      </c>
      <c r="AE26" s="12"/>
      <c r="AF26" s="13">
        <f>HLOOKUP(AE26,Sheet3!$A$1:$CX$9,8)</f>
        <v>0</v>
      </c>
      <c r="AG26" s="14"/>
      <c r="AH26" s="11">
        <f>HLOOKUP(AG26,Sheet3!$A$1:$CX$9,9)</f>
        <v>0</v>
      </c>
      <c r="AI26" s="33">
        <f t="shared" si="0"/>
        <v>314</v>
      </c>
      <c r="AJ26" s="16">
        <f t="shared" si="1"/>
        <v>22</v>
      </c>
      <c r="AK26" s="37"/>
      <c r="AL26" s="37">
        <f t="shared" si="2"/>
        <v>1.31410010025725E+18</v>
      </c>
    </row>
    <row r="27" spans="1:38" ht="16.5">
      <c r="A27" s="39" t="s">
        <v>197</v>
      </c>
      <c r="B27" s="40" t="s">
        <v>375</v>
      </c>
      <c r="C27" s="12">
        <v>17</v>
      </c>
      <c r="D27" s="13">
        <f>HLOOKUP(C27,Sheet3!$A$1:$CX$9,2)</f>
        <v>84</v>
      </c>
      <c r="E27" s="14">
        <v>29</v>
      </c>
      <c r="F27" s="11">
        <f>HLOOKUP(E27,Sheet3!$A$1:$CX$9,3)</f>
        <v>72</v>
      </c>
      <c r="G27" s="12">
        <v>20</v>
      </c>
      <c r="H27" s="13">
        <f>HLOOKUP(G27,Sheet3!$A$1:$CX$9,2)</f>
        <v>81</v>
      </c>
      <c r="I27" s="14">
        <v>27</v>
      </c>
      <c r="J27" s="11">
        <f>HLOOKUP(I27,Sheet3!$A$1:$CX$9,3)</f>
        <v>74</v>
      </c>
      <c r="K27" s="12"/>
      <c r="L27" s="13">
        <f>HLOOKUP(K27,Sheet3!$A$1:$CX$9,2)</f>
        <v>0</v>
      </c>
      <c r="M27" s="14"/>
      <c r="N27" s="11">
        <f>HLOOKUP(M27,Sheet3!$A$1:$CX$9,3)</f>
        <v>0</v>
      </c>
      <c r="O27" s="12"/>
      <c r="P27" s="13">
        <f>HLOOKUP(O27,Sheet3!$A$1:$CX$9,4)</f>
        <v>0</v>
      </c>
      <c r="Q27" s="14"/>
      <c r="R27" s="11">
        <f>HLOOKUP(Q27,Sheet3!$A$1:$CX$9,5)</f>
        <v>0</v>
      </c>
      <c r="S27" s="12"/>
      <c r="T27" s="13">
        <f>HLOOKUP(S27,Sheet3!$A$1:$CX$9,4)</f>
        <v>0</v>
      </c>
      <c r="U27" s="14"/>
      <c r="V27" s="11">
        <f>HLOOKUP(U27,Sheet3!$A$1:$CX$9,5)</f>
        <v>0</v>
      </c>
      <c r="W27" s="12"/>
      <c r="X27" s="13">
        <f>HLOOKUP(W27,Sheet3!$A$1:$CX$9,6)</f>
        <v>0</v>
      </c>
      <c r="Y27" s="14"/>
      <c r="Z27" s="11">
        <f>HLOOKUP(Y27,Sheet3!$A$1:$CX$9,7)</f>
        <v>0</v>
      </c>
      <c r="AA27" s="15"/>
      <c r="AB27" s="13">
        <f>HLOOKUP(AA27,Sheet3!$A$1:$CX$9,8)</f>
        <v>0</v>
      </c>
      <c r="AC27" s="14"/>
      <c r="AD27" s="11">
        <f>HLOOKUP(AC27,Sheet3!$A$1:$CX$9,9)</f>
        <v>0</v>
      </c>
      <c r="AE27" s="12"/>
      <c r="AF27" s="13">
        <f>HLOOKUP(AE27,Sheet3!$A$1:$CX$9,8)</f>
        <v>0</v>
      </c>
      <c r="AG27" s="14"/>
      <c r="AH27" s="11">
        <f>HLOOKUP(AG27,Sheet3!$A$1:$CX$9,9)</f>
        <v>0</v>
      </c>
      <c r="AI27" s="33">
        <f t="shared" si="0"/>
        <v>311</v>
      </c>
      <c r="AJ27" s="16">
        <f t="shared" si="1"/>
        <v>23</v>
      </c>
      <c r="AK27" s="37"/>
      <c r="AL27" s="37">
        <f t="shared" si="2"/>
        <v>1.31110010025625E+18</v>
      </c>
    </row>
    <row r="28" spans="1:38" ht="16.5">
      <c r="A28" s="39" t="s">
        <v>232</v>
      </c>
      <c r="B28" s="41" t="s">
        <v>356</v>
      </c>
      <c r="C28" s="12">
        <v>16</v>
      </c>
      <c r="D28" s="13">
        <f>HLOOKUP(C28,Sheet3!$A$1:$CX$9,2)</f>
        <v>85</v>
      </c>
      <c r="E28" s="14">
        <v>31</v>
      </c>
      <c r="F28" s="11">
        <f>HLOOKUP(E28,Sheet3!$A$1:$CX$9,3)</f>
        <v>70</v>
      </c>
      <c r="G28" s="12">
        <v>29</v>
      </c>
      <c r="H28" s="13">
        <f>HLOOKUP(G28,Sheet3!$A$1:$CX$9,2)</f>
        <v>72</v>
      </c>
      <c r="I28" s="14">
        <v>18</v>
      </c>
      <c r="J28" s="11">
        <f>HLOOKUP(I28,Sheet3!$A$1:$CX$9,3)</f>
        <v>83</v>
      </c>
      <c r="K28" s="12"/>
      <c r="L28" s="13">
        <f>HLOOKUP(K28,Sheet3!$A$1:$CX$9,2)</f>
        <v>0</v>
      </c>
      <c r="M28" s="14"/>
      <c r="N28" s="11">
        <f>HLOOKUP(M28,Sheet3!$A$1:$CX$9,3)</f>
        <v>0</v>
      </c>
      <c r="O28" s="12"/>
      <c r="P28" s="13">
        <f>HLOOKUP(O28,Sheet3!$A$1:$CX$9,4)</f>
        <v>0</v>
      </c>
      <c r="Q28" s="14"/>
      <c r="R28" s="11">
        <f>HLOOKUP(Q28,Sheet3!$A$1:$CX$9,5)</f>
        <v>0</v>
      </c>
      <c r="S28" s="12"/>
      <c r="T28" s="13">
        <f>HLOOKUP(S28,Sheet3!$A$1:$CX$9,4)</f>
        <v>0</v>
      </c>
      <c r="U28" s="14"/>
      <c r="V28" s="11">
        <f>HLOOKUP(U28,Sheet3!$A$1:$CX$9,5)</f>
        <v>0</v>
      </c>
      <c r="W28" s="12"/>
      <c r="X28" s="13">
        <f>HLOOKUP(W28,Sheet3!$A$1:$CX$9,6)</f>
        <v>0</v>
      </c>
      <c r="Y28" s="14"/>
      <c r="Z28" s="11">
        <f>HLOOKUP(Y28,Sheet3!$A$1:$CX$9,7)</f>
        <v>0</v>
      </c>
      <c r="AA28" s="15"/>
      <c r="AB28" s="13">
        <f>HLOOKUP(AA28,Sheet3!$A$1:$CX$9,8)</f>
        <v>0</v>
      </c>
      <c r="AC28" s="14"/>
      <c r="AD28" s="11">
        <f>HLOOKUP(AC28,Sheet3!$A$1:$CX$9,9)</f>
        <v>0</v>
      </c>
      <c r="AE28" s="12"/>
      <c r="AF28" s="13">
        <f>HLOOKUP(AE28,Sheet3!$A$1:$CX$9,8)</f>
        <v>0</v>
      </c>
      <c r="AG28" s="14"/>
      <c r="AH28" s="11">
        <f>HLOOKUP(AG28,Sheet3!$A$1:$CX$9,9)</f>
        <v>0</v>
      </c>
      <c r="AI28" s="33">
        <f t="shared" si="0"/>
        <v>310</v>
      </c>
      <c r="AJ28" s="16">
        <f t="shared" si="1"/>
        <v>24</v>
      </c>
      <c r="AK28" s="37"/>
      <c r="AL28" s="37">
        <f t="shared" si="2"/>
        <v>1.31010010025525E+18</v>
      </c>
    </row>
    <row r="29" spans="1:38" ht="16.5">
      <c r="A29" s="39" t="s">
        <v>326</v>
      </c>
      <c r="B29" s="40" t="s">
        <v>339</v>
      </c>
      <c r="C29" s="12">
        <v>19</v>
      </c>
      <c r="D29" s="13">
        <f>HLOOKUP(C29,Sheet3!$A$1:$CX$9,2)</f>
        <v>82</v>
      </c>
      <c r="E29" s="14">
        <v>22</v>
      </c>
      <c r="F29" s="11">
        <f>HLOOKUP(E29,Sheet3!$A$1:$CX$9,3)</f>
        <v>79</v>
      </c>
      <c r="G29" s="12">
        <v>24</v>
      </c>
      <c r="H29" s="13">
        <f>HLOOKUP(G29,Sheet3!$A$1:$CX$9,2)</f>
        <v>77</v>
      </c>
      <c r="I29" s="14">
        <v>30</v>
      </c>
      <c r="J29" s="11">
        <f>HLOOKUP(I29,Sheet3!$A$1:$CX$9,3)</f>
        <v>71</v>
      </c>
      <c r="K29" s="12"/>
      <c r="L29" s="13">
        <f>HLOOKUP(K29,Sheet3!$A$1:$CX$9,2)</f>
        <v>0</v>
      </c>
      <c r="M29" s="14"/>
      <c r="N29" s="11">
        <f>HLOOKUP(M29,Sheet3!$A$1:$CX$9,3)</f>
        <v>0</v>
      </c>
      <c r="O29" s="12"/>
      <c r="P29" s="13">
        <f>HLOOKUP(O29,Sheet3!$A$1:$CX$9,4)</f>
        <v>0</v>
      </c>
      <c r="Q29" s="14"/>
      <c r="R29" s="11">
        <f>HLOOKUP(Q29,Sheet3!$A$1:$CX$9,5)</f>
        <v>0</v>
      </c>
      <c r="S29" s="12"/>
      <c r="T29" s="13">
        <f>HLOOKUP(S29,Sheet3!$A$1:$CX$9,4)</f>
        <v>0</v>
      </c>
      <c r="U29" s="14"/>
      <c r="V29" s="11">
        <f>HLOOKUP(U29,Sheet3!$A$1:$CX$9,5)</f>
        <v>0</v>
      </c>
      <c r="W29" s="12"/>
      <c r="X29" s="13">
        <f>HLOOKUP(W29,Sheet3!$A$1:$CX$9,6)</f>
        <v>0</v>
      </c>
      <c r="Y29" s="14"/>
      <c r="Z29" s="11">
        <f>HLOOKUP(Y29,Sheet3!$A$1:$CX$9,7)</f>
        <v>0</v>
      </c>
      <c r="AA29" s="15"/>
      <c r="AB29" s="13">
        <f>HLOOKUP(AA29,Sheet3!$A$1:$CX$9,8)</f>
        <v>0</v>
      </c>
      <c r="AC29" s="14"/>
      <c r="AD29" s="11">
        <f>HLOOKUP(AC29,Sheet3!$A$1:$CX$9,9)</f>
        <v>0</v>
      </c>
      <c r="AE29" s="12"/>
      <c r="AF29" s="13">
        <f>HLOOKUP(AE29,Sheet3!$A$1:$CX$9,8)</f>
        <v>0</v>
      </c>
      <c r="AG29" s="14"/>
      <c r="AH29" s="11">
        <f>HLOOKUP(AG29,Sheet3!$A$1:$CX$9,9)</f>
        <v>0</v>
      </c>
      <c r="AI29" s="33">
        <f t="shared" si="0"/>
        <v>309</v>
      </c>
      <c r="AJ29" s="16">
        <f t="shared" si="1"/>
        <v>25</v>
      </c>
      <c r="AK29" s="37"/>
      <c r="AL29" s="37">
        <f t="shared" si="2"/>
        <v>1.30910010026124E+18</v>
      </c>
    </row>
    <row r="30" spans="1:38" ht="16.5">
      <c r="A30" s="39" t="s">
        <v>275</v>
      </c>
      <c r="B30" s="41" t="s">
        <v>276</v>
      </c>
      <c r="C30" s="12">
        <v>48</v>
      </c>
      <c r="D30" s="13">
        <f>HLOOKUP(C30,Sheet3!$A$1:$CX$9,2)</f>
        <v>53</v>
      </c>
      <c r="E30" s="14">
        <v>25</v>
      </c>
      <c r="F30" s="11">
        <f>HLOOKUP(E30,Sheet3!$A$1:$CX$9,3)</f>
        <v>76</v>
      </c>
      <c r="G30" s="12">
        <v>26</v>
      </c>
      <c r="H30" s="13">
        <f>HLOOKUP(G30,Sheet3!$A$1:$CX$9,2)</f>
        <v>75</v>
      </c>
      <c r="I30" s="14">
        <v>15</v>
      </c>
      <c r="J30" s="11">
        <f>HLOOKUP(I30,Sheet3!$A$1:$CX$9,3)</f>
        <v>86</v>
      </c>
      <c r="K30" s="12"/>
      <c r="L30" s="13">
        <f>HLOOKUP(K30,Sheet3!$A$1:$CX$9,2)</f>
        <v>0</v>
      </c>
      <c r="M30" s="14"/>
      <c r="N30" s="11">
        <f>HLOOKUP(M30,Sheet3!$A$1:$CX$9,3)</f>
        <v>0</v>
      </c>
      <c r="O30" s="12"/>
      <c r="P30" s="13">
        <f>HLOOKUP(O30,Sheet3!$A$1:$CX$9,4)</f>
        <v>0</v>
      </c>
      <c r="Q30" s="14"/>
      <c r="R30" s="11">
        <f>HLOOKUP(Q30,Sheet3!$A$1:$CX$9,5)</f>
        <v>0</v>
      </c>
      <c r="S30" s="12"/>
      <c r="T30" s="13">
        <f>HLOOKUP(S30,Sheet3!$A$1:$CX$9,4)</f>
        <v>0</v>
      </c>
      <c r="U30" s="14"/>
      <c r="V30" s="11">
        <f>HLOOKUP(U30,Sheet3!$A$1:$CX$9,5)</f>
        <v>0</v>
      </c>
      <c r="W30" s="12"/>
      <c r="X30" s="13">
        <f>HLOOKUP(W30,Sheet3!$A$1:$CX$9,6)</f>
        <v>0</v>
      </c>
      <c r="Y30" s="14"/>
      <c r="Z30" s="11">
        <f>HLOOKUP(Y30,Sheet3!$A$1:$CX$9,7)</f>
        <v>0</v>
      </c>
      <c r="AA30" s="15"/>
      <c r="AB30" s="13">
        <f>HLOOKUP(AA30,Sheet3!$A$1:$CX$9,8)</f>
        <v>0</v>
      </c>
      <c r="AC30" s="14"/>
      <c r="AD30" s="11">
        <f>HLOOKUP(AC30,Sheet3!$A$1:$CX$9,9)</f>
        <v>0</v>
      </c>
      <c r="AE30" s="12"/>
      <c r="AF30" s="13">
        <f>HLOOKUP(AE30,Sheet3!$A$1:$CX$9,8)</f>
        <v>0</v>
      </c>
      <c r="AG30" s="14"/>
      <c r="AH30" s="11">
        <f>HLOOKUP(AG30,Sheet3!$A$1:$CX$9,9)</f>
        <v>0</v>
      </c>
      <c r="AI30" s="33">
        <f t="shared" si="0"/>
        <v>290</v>
      </c>
      <c r="AJ30" s="16">
        <f t="shared" si="1"/>
        <v>26</v>
      </c>
      <c r="AK30" s="37"/>
      <c r="AL30" s="37">
        <f t="shared" si="2"/>
        <v>1.29010010022926E+18</v>
      </c>
    </row>
    <row r="31" spans="1:38" ht="16.5">
      <c r="A31" s="39" t="s">
        <v>197</v>
      </c>
      <c r="B31" s="40" t="s">
        <v>371</v>
      </c>
      <c r="C31" s="12">
        <v>39</v>
      </c>
      <c r="D31" s="13">
        <f>HLOOKUP(C31,Sheet3!$A$1:$CX$9,2)</f>
        <v>62</v>
      </c>
      <c r="E31" s="14">
        <v>25</v>
      </c>
      <c r="F31" s="11">
        <f>HLOOKUP(E31,Sheet3!$A$1:$CX$9,3)</f>
        <v>76</v>
      </c>
      <c r="G31" s="12">
        <v>32</v>
      </c>
      <c r="H31" s="13">
        <f>HLOOKUP(G31,Sheet3!$A$1:$CX$9,2)</f>
        <v>69</v>
      </c>
      <c r="I31" s="14">
        <v>24</v>
      </c>
      <c r="J31" s="11">
        <f>HLOOKUP(I31,Sheet3!$A$1:$CX$9,3)</f>
        <v>77</v>
      </c>
      <c r="K31" s="12"/>
      <c r="L31" s="13">
        <f>HLOOKUP(K31,Sheet3!$A$1:$CX$9,2)</f>
        <v>0</v>
      </c>
      <c r="M31" s="14"/>
      <c r="N31" s="11">
        <f>HLOOKUP(M31,Sheet3!$A$1:$CX$9,3)</f>
        <v>0</v>
      </c>
      <c r="O31" s="12"/>
      <c r="P31" s="13">
        <f>HLOOKUP(O31,Sheet3!$A$1:$CX$9,4)</f>
        <v>0</v>
      </c>
      <c r="Q31" s="14"/>
      <c r="R31" s="11">
        <f>HLOOKUP(Q31,Sheet3!$A$1:$CX$9,5)</f>
        <v>0</v>
      </c>
      <c r="S31" s="12"/>
      <c r="T31" s="13">
        <f>HLOOKUP(S31,Sheet3!$A$1:$CX$9,4)</f>
        <v>0</v>
      </c>
      <c r="U31" s="14"/>
      <c r="V31" s="11">
        <f>HLOOKUP(U31,Sheet3!$A$1:$CX$9,5)</f>
        <v>0</v>
      </c>
      <c r="W31" s="12"/>
      <c r="X31" s="13">
        <f>HLOOKUP(W31,Sheet3!$A$1:$CX$9,6)</f>
        <v>0</v>
      </c>
      <c r="Y31" s="14"/>
      <c r="Z31" s="11">
        <f>HLOOKUP(Y31,Sheet3!$A$1:$CX$9,7)</f>
        <v>0</v>
      </c>
      <c r="AA31" s="15"/>
      <c r="AB31" s="13">
        <f>HLOOKUP(AA31,Sheet3!$A$1:$CX$9,8)</f>
        <v>0</v>
      </c>
      <c r="AC31" s="14"/>
      <c r="AD31" s="11">
        <f>HLOOKUP(AC31,Sheet3!$A$1:$CX$9,9)</f>
        <v>0</v>
      </c>
      <c r="AE31" s="12"/>
      <c r="AF31" s="13">
        <f>HLOOKUP(AE31,Sheet3!$A$1:$CX$9,8)</f>
        <v>0</v>
      </c>
      <c r="AG31" s="14"/>
      <c r="AH31" s="11">
        <f>HLOOKUP(AG31,Sheet3!$A$1:$CX$9,9)</f>
        <v>0</v>
      </c>
      <c r="AI31" s="33">
        <f t="shared" si="0"/>
        <v>284</v>
      </c>
      <c r="AJ31" s="16">
        <f t="shared" si="1"/>
        <v>27</v>
      </c>
      <c r="AK31" s="37"/>
      <c r="AL31" s="37">
        <f t="shared" si="2"/>
        <v>1.28410010023824E+18</v>
      </c>
    </row>
    <row r="32" spans="1:38" ht="16.5">
      <c r="A32" s="39" t="s">
        <v>84</v>
      </c>
      <c r="B32" s="41" t="s">
        <v>279</v>
      </c>
      <c r="C32" s="12">
        <v>52</v>
      </c>
      <c r="D32" s="13">
        <f>HLOOKUP(C32,Sheet3!$A$1:$CX$9,2)</f>
        <v>49</v>
      </c>
      <c r="E32" s="14">
        <v>20</v>
      </c>
      <c r="F32" s="11">
        <f>HLOOKUP(E32,Sheet3!$A$1:$CX$9,3)</f>
        <v>81</v>
      </c>
      <c r="G32" s="12">
        <v>31</v>
      </c>
      <c r="H32" s="13">
        <f>HLOOKUP(G32,Sheet3!$A$1:$CX$9,2)</f>
        <v>70</v>
      </c>
      <c r="I32" s="14">
        <v>25</v>
      </c>
      <c r="J32" s="11">
        <f>HLOOKUP(I32,Sheet3!$A$1:$CX$9,3)</f>
        <v>76</v>
      </c>
      <c r="K32" s="12"/>
      <c r="L32" s="13">
        <f>HLOOKUP(K32,Sheet3!$A$1:$CX$9,2)</f>
        <v>0</v>
      </c>
      <c r="M32" s="14"/>
      <c r="N32" s="11">
        <f>HLOOKUP(M32,Sheet3!$A$1:$CX$9,3)</f>
        <v>0</v>
      </c>
      <c r="O32" s="12"/>
      <c r="P32" s="13">
        <f>HLOOKUP(O32,Sheet3!$A$1:$CX$9,4)</f>
        <v>0</v>
      </c>
      <c r="Q32" s="14"/>
      <c r="R32" s="11">
        <f>HLOOKUP(Q32,Sheet3!$A$1:$CX$9,5)</f>
        <v>0</v>
      </c>
      <c r="S32" s="12"/>
      <c r="T32" s="13">
        <f>HLOOKUP(S32,Sheet3!$A$1:$CX$9,4)</f>
        <v>0</v>
      </c>
      <c r="U32" s="14"/>
      <c r="V32" s="11">
        <f>HLOOKUP(U32,Sheet3!$A$1:$CX$9,5)</f>
        <v>0</v>
      </c>
      <c r="W32" s="12"/>
      <c r="X32" s="13">
        <f>HLOOKUP(W32,Sheet3!$A$1:$CX$9,6)</f>
        <v>0</v>
      </c>
      <c r="Y32" s="14"/>
      <c r="Z32" s="11">
        <f>HLOOKUP(Y32,Sheet3!$A$1:$CX$9,7)</f>
        <v>0</v>
      </c>
      <c r="AA32" s="15"/>
      <c r="AB32" s="13">
        <f>HLOOKUP(AA32,Sheet3!$A$1:$CX$9,8)</f>
        <v>0</v>
      </c>
      <c r="AC32" s="14"/>
      <c r="AD32" s="11">
        <f>HLOOKUP(AC32,Sheet3!$A$1:$CX$9,9)</f>
        <v>0</v>
      </c>
      <c r="AE32" s="12"/>
      <c r="AF32" s="13">
        <f>HLOOKUP(AE32,Sheet3!$A$1:$CX$9,8)</f>
        <v>0</v>
      </c>
      <c r="AG32" s="14"/>
      <c r="AH32" s="11">
        <f>HLOOKUP(AG32,Sheet3!$A$1:$CX$9,9)</f>
        <v>0</v>
      </c>
      <c r="AI32" s="33">
        <f t="shared" si="0"/>
        <v>276</v>
      </c>
      <c r="AJ32" s="16">
        <f t="shared" si="1"/>
        <v>28</v>
      </c>
      <c r="AK32" s="37"/>
      <c r="AL32" s="37">
        <f t="shared" si="2"/>
        <v>1.27610010023024E+18</v>
      </c>
    </row>
    <row r="33" spans="1:38" ht="16.5">
      <c r="A33" s="39" t="s">
        <v>149</v>
      </c>
      <c r="B33" s="40" t="s">
        <v>278</v>
      </c>
      <c r="C33" s="12">
        <v>61</v>
      </c>
      <c r="D33" s="13">
        <f>HLOOKUP(C33,Sheet3!$A$1:$CX$9,2)</f>
        <v>40</v>
      </c>
      <c r="E33" s="14">
        <v>22</v>
      </c>
      <c r="F33" s="11">
        <f>HLOOKUP(E33,Sheet3!$A$1:$CX$9,3)</f>
        <v>79</v>
      </c>
      <c r="G33" s="12">
        <v>21</v>
      </c>
      <c r="H33" s="13">
        <f>HLOOKUP(G33,Sheet3!$A$1:$CX$9,2)</f>
        <v>80</v>
      </c>
      <c r="I33" s="14">
        <v>27</v>
      </c>
      <c r="J33" s="11">
        <f>HLOOKUP(I33,Sheet3!$A$1:$CX$9,3)</f>
        <v>74</v>
      </c>
      <c r="K33" s="12"/>
      <c r="L33" s="13">
        <f>HLOOKUP(K33,Sheet3!$A$1:$CX$9,2)</f>
        <v>0</v>
      </c>
      <c r="M33" s="14"/>
      <c r="N33" s="11">
        <f>HLOOKUP(M33,Sheet3!$A$1:$CX$9,3)</f>
        <v>0</v>
      </c>
      <c r="O33" s="12"/>
      <c r="P33" s="13">
        <f>HLOOKUP(O33,Sheet3!$A$1:$CX$9,4)</f>
        <v>0</v>
      </c>
      <c r="Q33" s="14"/>
      <c r="R33" s="11">
        <f>HLOOKUP(Q33,Sheet3!$A$1:$CX$9,5)</f>
        <v>0</v>
      </c>
      <c r="S33" s="12"/>
      <c r="T33" s="13">
        <f>HLOOKUP(S33,Sheet3!$A$1:$CX$9,4)</f>
        <v>0</v>
      </c>
      <c r="U33" s="14"/>
      <c r="V33" s="11">
        <f>HLOOKUP(U33,Sheet3!$A$1:$CX$9,5)</f>
        <v>0</v>
      </c>
      <c r="W33" s="12"/>
      <c r="X33" s="13">
        <f>HLOOKUP(W33,Sheet3!$A$1:$CX$9,6)</f>
        <v>0</v>
      </c>
      <c r="Y33" s="14"/>
      <c r="Z33" s="11">
        <f>HLOOKUP(Y33,Sheet3!$A$1:$CX$9,7)</f>
        <v>0</v>
      </c>
      <c r="AA33" s="15"/>
      <c r="AB33" s="13">
        <f>HLOOKUP(AA33,Sheet3!$A$1:$CX$9,8)</f>
        <v>0</v>
      </c>
      <c r="AC33" s="14"/>
      <c r="AD33" s="11">
        <f>HLOOKUP(AC33,Sheet3!$A$1:$CX$9,9)</f>
        <v>0</v>
      </c>
      <c r="AE33" s="12"/>
      <c r="AF33" s="13">
        <f>HLOOKUP(AE33,Sheet3!$A$1:$CX$9,8)</f>
        <v>0</v>
      </c>
      <c r="AG33" s="14"/>
      <c r="AH33" s="11">
        <f>HLOOKUP(AG33,Sheet3!$A$1:$CX$9,9)</f>
        <v>0</v>
      </c>
      <c r="AI33" s="33">
        <f t="shared" si="0"/>
        <v>273</v>
      </c>
      <c r="AJ33" s="16">
        <f t="shared" si="1"/>
        <v>29</v>
      </c>
      <c r="AK33" s="37"/>
      <c r="AL33" s="37">
        <f t="shared" si="2"/>
        <v>1.27310010021925E+18</v>
      </c>
    </row>
    <row r="34" spans="1:38" ht="16.5">
      <c r="A34" s="39" t="s">
        <v>149</v>
      </c>
      <c r="B34" s="41" t="s">
        <v>286</v>
      </c>
      <c r="C34" s="12">
        <v>65</v>
      </c>
      <c r="D34" s="13">
        <f>HLOOKUP(C34,Sheet3!$A$1:$CX$9,2)</f>
        <v>36</v>
      </c>
      <c r="E34" s="14">
        <v>29</v>
      </c>
      <c r="F34" s="11">
        <f>HLOOKUP(E34,Sheet3!$A$1:$CX$9,3)</f>
        <v>72</v>
      </c>
      <c r="G34" s="12">
        <v>30</v>
      </c>
      <c r="H34" s="13">
        <f>HLOOKUP(G34,Sheet3!$A$1:$CX$9,2)</f>
        <v>71</v>
      </c>
      <c r="I34" s="14">
        <v>31</v>
      </c>
      <c r="J34" s="11">
        <f>HLOOKUP(I34,Sheet3!$A$1:$CX$9,3)</f>
        <v>70</v>
      </c>
      <c r="K34" s="12"/>
      <c r="L34" s="13">
        <f>HLOOKUP(K34,Sheet3!$A$1:$CX$9,2)</f>
        <v>0</v>
      </c>
      <c r="M34" s="14"/>
      <c r="N34" s="11">
        <f>HLOOKUP(M34,Sheet3!$A$1:$CX$9,3)</f>
        <v>0</v>
      </c>
      <c r="O34" s="12"/>
      <c r="P34" s="13">
        <f>HLOOKUP(O34,Sheet3!$A$1:$CX$9,4)</f>
        <v>0</v>
      </c>
      <c r="Q34" s="14"/>
      <c r="R34" s="11">
        <f>HLOOKUP(Q34,Sheet3!$A$1:$CX$9,5)</f>
        <v>0</v>
      </c>
      <c r="S34" s="12"/>
      <c r="T34" s="13">
        <f>HLOOKUP(S34,Sheet3!$A$1:$CX$9,4)</f>
        <v>0</v>
      </c>
      <c r="U34" s="14"/>
      <c r="V34" s="11">
        <f>HLOOKUP(U34,Sheet3!$A$1:$CX$9,5)</f>
        <v>0</v>
      </c>
      <c r="W34" s="12"/>
      <c r="X34" s="13">
        <f>HLOOKUP(W34,Sheet3!$A$1:$CX$9,6)</f>
        <v>0</v>
      </c>
      <c r="Y34" s="14"/>
      <c r="Z34" s="11">
        <f>HLOOKUP(Y34,Sheet3!$A$1:$CX$9,7)</f>
        <v>0</v>
      </c>
      <c r="AA34" s="15"/>
      <c r="AB34" s="13">
        <f>HLOOKUP(AA34,Sheet3!$A$1:$CX$9,8)</f>
        <v>0</v>
      </c>
      <c r="AC34" s="14"/>
      <c r="AD34" s="11">
        <f>HLOOKUP(AC34,Sheet3!$A$1:$CX$9,9)</f>
        <v>0</v>
      </c>
      <c r="AE34" s="12"/>
      <c r="AF34" s="13">
        <f>HLOOKUP(AE34,Sheet3!$A$1:$CX$9,8)</f>
        <v>0</v>
      </c>
      <c r="AG34" s="14"/>
      <c r="AH34" s="11">
        <f>HLOOKUP(AG34,Sheet3!$A$1:$CX$9,9)</f>
        <v>0</v>
      </c>
      <c r="AI34" s="33">
        <f t="shared" si="0"/>
        <v>249</v>
      </c>
      <c r="AJ34" s="16">
        <f t="shared" si="1"/>
        <v>30</v>
      </c>
      <c r="AK34" s="37"/>
      <c r="AL34" s="37">
        <f t="shared" si="2"/>
        <v>1.24910010020824E+18</v>
      </c>
    </row>
    <row r="35" spans="1:38" ht="16.5">
      <c r="A35" s="39" t="s">
        <v>104</v>
      </c>
      <c r="B35" s="40" t="s">
        <v>355</v>
      </c>
      <c r="C35" s="12">
        <v>28</v>
      </c>
      <c r="D35" s="13">
        <f>HLOOKUP(C35,Sheet3!$A$1:$CX$9,2)</f>
        <v>73</v>
      </c>
      <c r="E35" s="14">
        <v>14</v>
      </c>
      <c r="F35" s="11">
        <f>HLOOKUP(E35,Sheet3!$A$1:$CX$9,3)</f>
        <v>87</v>
      </c>
      <c r="G35" s="12">
        <v>33</v>
      </c>
      <c r="H35" s="13">
        <f>HLOOKUP(G35,Sheet3!$A$1:$CX$9,2)</f>
        <v>68</v>
      </c>
      <c r="I35" s="14"/>
      <c r="J35" s="11">
        <f>HLOOKUP(I35,Sheet3!$A$1:$CX$9,3)</f>
        <v>0</v>
      </c>
      <c r="K35" s="12"/>
      <c r="L35" s="13">
        <f>HLOOKUP(K35,Sheet3!$A$1:$CX$9,2)</f>
        <v>0</v>
      </c>
      <c r="M35" s="14"/>
      <c r="N35" s="11">
        <f>HLOOKUP(M35,Sheet3!$A$1:$CX$9,3)</f>
        <v>0</v>
      </c>
      <c r="O35" s="12"/>
      <c r="P35" s="13">
        <f>HLOOKUP(O35,Sheet3!$A$1:$CX$9,4)</f>
        <v>0</v>
      </c>
      <c r="Q35" s="14"/>
      <c r="R35" s="11">
        <f>HLOOKUP(Q35,Sheet3!$A$1:$CX$9,5)</f>
        <v>0</v>
      </c>
      <c r="S35" s="12"/>
      <c r="T35" s="13">
        <f>HLOOKUP(S35,Sheet3!$A$1:$CX$9,4)</f>
        <v>0</v>
      </c>
      <c r="U35" s="14"/>
      <c r="V35" s="11">
        <f>HLOOKUP(U35,Sheet3!$A$1:$CX$9,5)</f>
        <v>0</v>
      </c>
      <c r="W35" s="12"/>
      <c r="X35" s="13">
        <f>HLOOKUP(W35,Sheet3!$A$1:$CX$9,6)</f>
        <v>0</v>
      </c>
      <c r="Y35" s="14"/>
      <c r="Z35" s="11">
        <f>HLOOKUP(Y35,Sheet3!$A$1:$CX$9,7)</f>
        <v>0</v>
      </c>
      <c r="AA35" s="15"/>
      <c r="AB35" s="13">
        <f>HLOOKUP(AA35,Sheet3!$A$1:$CX$9,8)</f>
        <v>0</v>
      </c>
      <c r="AC35" s="14"/>
      <c r="AD35" s="11">
        <f>HLOOKUP(AC35,Sheet3!$A$1:$CX$9,9)</f>
        <v>0</v>
      </c>
      <c r="AE35" s="12"/>
      <c r="AF35" s="13">
        <f>HLOOKUP(AE35,Sheet3!$A$1:$CX$9,8)</f>
        <v>0</v>
      </c>
      <c r="AG35" s="14"/>
      <c r="AH35" s="11">
        <f>HLOOKUP(AG35,Sheet3!$A$1:$CX$9,9)</f>
        <v>0</v>
      </c>
      <c r="AI35" s="33">
        <f t="shared" si="0"/>
        <v>228</v>
      </c>
      <c r="AJ35" s="16">
        <f t="shared" si="1"/>
        <v>31</v>
      </c>
      <c r="AK35" s="37"/>
      <c r="AL35" s="37">
        <f t="shared" si="2"/>
        <v>1.22810010026016E+18</v>
      </c>
    </row>
    <row r="36" spans="1:38" ht="16.5">
      <c r="A36" s="39" t="s">
        <v>169</v>
      </c>
      <c r="B36" s="41" t="s">
        <v>370</v>
      </c>
      <c r="C36" s="12">
        <v>23</v>
      </c>
      <c r="D36" s="13">
        <f>HLOOKUP(C36,Sheet3!$A$1:$CX$9,2)</f>
        <v>78</v>
      </c>
      <c r="E36" s="14">
        <v>25</v>
      </c>
      <c r="F36" s="11">
        <f>HLOOKUP(E36,Sheet3!$A$1:$CX$9,3)</f>
        <v>76</v>
      </c>
      <c r="G36" s="12">
        <v>35</v>
      </c>
      <c r="H36" s="13">
        <f>HLOOKUP(G36,Sheet3!$A$1:$CX$9,2)</f>
        <v>66</v>
      </c>
      <c r="I36" s="14"/>
      <c r="J36" s="11">
        <f>HLOOKUP(I36,Sheet3!$A$1:$CX$9,3)</f>
        <v>0</v>
      </c>
      <c r="K36" s="12"/>
      <c r="L36" s="13">
        <f>HLOOKUP(K36,Sheet3!$A$1:$CX$9,2)</f>
        <v>0</v>
      </c>
      <c r="M36" s="14"/>
      <c r="N36" s="11">
        <f>HLOOKUP(M36,Sheet3!$A$1:$CX$9,3)</f>
        <v>0</v>
      </c>
      <c r="O36" s="12"/>
      <c r="P36" s="13">
        <f>HLOOKUP(O36,Sheet3!$A$1:$CX$9,4)</f>
        <v>0</v>
      </c>
      <c r="Q36" s="14"/>
      <c r="R36" s="11">
        <f>HLOOKUP(Q36,Sheet3!$A$1:$CX$9,5)</f>
        <v>0</v>
      </c>
      <c r="S36" s="12"/>
      <c r="T36" s="13">
        <f>HLOOKUP(S36,Sheet3!$A$1:$CX$9,4)</f>
        <v>0</v>
      </c>
      <c r="U36" s="14"/>
      <c r="V36" s="11">
        <f>HLOOKUP(U36,Sheet3!$A$1:$CX$9,5)</f>
        <v>0</v>
      </c>
      <c r="W36" s="12"/>
      <c r="X36" s="13">
        <f>HLOOKUP(W36,Sheet3!$A$1:$CX$9,6)</f>
        <v>0</v>
      </c>
      <c r="Y36" s="14"/>
      <c r="Z36" s="11">
        <f>HLOOKUP(Y36,Sheet3!$A$1:$CX$9,7)</f>
        <v>0</v>
      </c>
      <c r="AA36" s="15"/>
      <c r="AB36" s="13">
        <f>HLOOKUP(AA36,Sheet3!$A$1:$CX$9,8)</f>
        <v>0</v>
      </c>
      <c r="AC36" s="14"/>
      <c r="AD36" s="11">
        <f>HLOOKUP(AC36,Sheet3!$A$1:$CX$9,9)</f>
        <v>0</v>
      </c>
      <c r="AE36" s="12"/>
      <c r="AF36" s="13">
        <f>HLOOKUP(AE36,Sheet3!$A$1:$CX$9,8)</f>
        <v>0</v>
      </c>
      <c r="AG36" s="14"/>
      <c r="AH36" s="11">
        <f>HLOOKUP(AG36,Sheet3!$A$1:$CX$9,9)</f>
        <v>0</v>
      </c>
      <c r="AI36" s="33">
        <f t="shared" si="0"/>
        <v>220</v>
      </c>
      <c r="AJ36" s="16">
        <f t="shared" si="1"/>
        <v>32</v>
      </c>
      <c r="AK36" s="37"/>
      <c r="AL36" s="37">
        <f t="shared" si="2"/>
        <v>1.22010010025416E+18</v>
      </c>
    </row>
    <row r="37" spans="1:38" ht="16.5">
      <c r="A37" s="39" t="s">
        <v>106</v>
      </c>
      <c r="B37" s="41" t="s">
        <v>300</v>
      </c>
      <c r="C37" s="12">
        <v>36</v>
      </c>
      <c r="D37" s="13">
        <f>HLOOKUP(C37,Sheet3!$A$1:$CX$9,2)</f>
        <v>65</v>
      </c>
      <c r="E37" s="14">
        <v>7</v>
      </c>
      <c r="F37" s="11">
        <f>HLOOKUP(E37,Sheet3!$A$1:$CX$9,3)</f>
        <v>94</v>
      </c>
      <c r="G37" s="12">
        <v>42</v>
      </c>
      <c r="H37" s="13">
        <f>HLOOKUP(G37,Sheet3!$A$1:$CX$9,2)</f>
        <v>59</v>
      </c>
      <c r="I37" s="14"/>
      <c r="J37" s="11">
        <f>HLOOKUP(I37,Sheet3!$A$1:$CX$9,3)</f>
        <v>0</v>
      </c>
      <c r="K37" s="12"/>
      <c r="L37" s="13">
        <f>HLOOKUP(K37,Sheet3!$A$1:$CX$9,2)</f>
        <v>0</v>
      </c>
      <c r="M37" s="14"/>
      <c r="N37" s="11">
        <f>HLOOKUP(M37,Sheet3!$A$1:$CX$9,3)</f>
        <v>0</v>
      </c>
      <c r="O37" s="12"/>
      <c r="P37" s="13">
        <f>HLOOKUP(O37,Sheet3!$A$1:$CX$9,4)</f>
        <v>0</v>
      </c>
      <c r="Q37" s="14"/>
      <c r="R37" s="11">
        <f>HLOOKUP(Q37,Sheet3!$A$1:$CX$9,5)</f>
        <v>0</v>
      </c>
      <c r="S37" s="12"/>
      <c r="T37" s="13">
        <f>HLOOKUP(S37,Sheet3!$A$1:$CX$9,4)</f>
        <v>0</v>
      </c>
      <c r="U37" s="14"/>
      <c r="V37" s="11">
        <f>HLOOKUP(U37,Sheet3!$A$1:$CX$9,5)</f>
        <v>0</v>
      </c>
      <c r="W37" s="12"/>
      <c r="X37" s="13">
        <f>HLOOKUP(W37,Sheet3!$A$1:$CX$9,6)</f>
        <v>0</v>
      </c>
      <c r="Y37" s="14"/>
      <c r="Z37" s="11">
        <f>HLOOKUP(Y37,Sheet3!$A$1:$CX$9,7)</f>
        <v>0</v>
      </c>
      <c r="AA37" s="15"/>
      <c r="AB37" s="13">
        <f>HLOOKUP(AA37,Sheet3!$A$1:$CX$9,8)</f>
        <v>0</v>
      </c>
      <c r="AC37" s="14"/>
      <c r="AD37" s="11">
        <f>HLOOKUP(AC37,Sheet3!$A$1:$CX$9,9)</f>
        <v>0</v>
      </c>
      <c r="AE37" s="12"/>
      <c r="AF37" s="13">
        <f>HLOOKUP(AE37,Sheet3!$A$1:$CX$9,8)</f>
        <v>0</v>
      </c>
      <c r="AG37" s="14"/>
      <c r="AH37" s="11">
        <f>HLOOKUP(AG37,Sheet3!$A$1:$CX$9,9)</f>
        <v>0</v>
      </c>
      <c r="AI37" s="33">
        <f aca="true" t="shared" si="3" ref="AI37:AI68">D37+F37+L37+N37+H37+J37+P37+R37+T37+V37+X37+Z37+AB37+AD37+AF37+AH37</f>
        <v>218</v>
      </c>
      <c r="AJ37" s="16">
        <f aca="true" t="shared" si="4" ref="AJ37:AJ68">RANK(AL37,$AL$5:$AL$202)</f>
        <v>33</v>
      </c>
      <c r="AK37" s="37"/>
      <c r="AL37" s="37">
        <f aca="true" t="shared" si="5" ref="AL37:AL68">INT(CONCATENATE(AI37+1000,AF37+AH37+100,L37+N37+100,D37+F37+100,H37+J37+100,P37+R37+100))</f>
        <v>1.21810010025915E+18</v>
      </c>
    </row>
    <row r="38" spans="1:38" ht="16.5">
      <c r="A38" s="39" t="s">
        <v>93</v>
      </c>
      <c r="B38" s="40" t="s">
        <v>301</v>
      </c>
      <c r="C38" s="12">
        <v>34</v>
      </c>
      <c r="D38" s="13">
        <f>HLOOKUP(C38,Sheet3!$A$1:$CX$9,2)</f>
        <v>67</v>
      </c>
      <c r="E38" s="14">
        <v>8</v>
      </c>
      <c r="F38" s="11">
        <f>HLOOKUP(E38,Sheet3!$A$1:$CX$9,3)</f>
        <v>93</v>
      </c>
      <c r="G38" s="12">
        <v>48</v>
      </c>
      <c r="H38" s="13">
        <f>HLOOKUP(G38,Sheet3!$A$1:$CX$9,2)</f>
        <v>53</v>
      </c>
      <c r="I38" s="14"/>
      <c r="J38" s="11">
        <f>HLOOKUP(I38,Sheet3!$A$1:$CX$9,3)</f>
        <v>0</v>
      </c>
      <c r="K38" s="12"/>
      <c r="L38" s="13">
        <f>HLOOKUP(K38,Sheet3!$A$1:$CX$9,2)</f>
        <v>0</v>
      </c>
      <c r="M38" s="14"/>
      <c r="N38" s="11">
        <f>HLOOKUP(M38,Sheet3!$A$1:$CX$9,3)</f>
        <v>0</v>
      </c>
      <c r="O38" s="12"/>
      <c r="P38" s="13">
        <f>HLOOKUP(O38,Sheet3!$A$1:$CX$9,4)</f>
        <v>0</v>
      </c>
      <c r="Q38" s="14"/>
      <c r="R38" s="11">
        <f>HLOOKUP(Q38,Sheet3!$A$1:$CX$9,5)</f>
        <v>0</v>
      </c>
      <c r="S38" s="12"/>
      <c r="T38" s="13">
        <f>HLOOKUP(S38,Sheet3!$A$1:$CX$9,4)</f>
        <v>0</v>
      </c>
      <c r="U38" s="14"/>
      <c r="V38" s="11">
        <f>HLOOKUP(U38,Sheet3!$A$1:$CX$9,5)</f>
        <v>0</v>
      </c>
      <c r="W38" s="12"/>
      <c r="X38" s="13">
        <f>HLOOKUP(W38,Sheet3!$A$1:$CX$9,6)</f>
        <v>0</v>
      </c>
      <c r="Y38" s="14"/>
      <c r="Z38" s="11">
        <f>HLOOKUP(Y38,Sheet3!$A$1:$CX$9,7)</f>
        <v>0</v>
      </c>
      <c r="AA38" s="15"/>
      <c r="AB38" s="13">
        <f>HLOOKUP(AA38,Sheet3!$A$1:$CX$9,8)</f>
        <v>0</v>
      </c>
      <c r="AC38" s="14"/>
      <c r="AD38" s="11">
        <f>HLOOKUP(AC38,Sheet3!$A$1:$CX$9,9)</f>
        <v>0</v>
      </c>
      <c r="AE38" s="12"/>
      <c r="AF38" s="13">
        <f>HLOOKUP(AE38,Sheet3!$A$1:$CX$9,8)</f>
        <v>0</v>
      </c>
      <c r="AG38" s="14"/>
      <c r="AH38" s="11">
        <f>HLOOKUP(AG38,Sheet3!$A$1:$CX$9,9)</f>
        <v>0</v>
      </c>
      <c r="AI38" s="33">
        <f t="shared" si="3"/>
        <v>213</v>
      </c>
      <c r="AJ38" s="16">
        <f t="shared" si="4"/>
        <v>34</v>
      </c>
      <c r="AK38" s="37"/>
      <c r="AL38" s="37">
        <f t="shared" si="5"/>
        <v>1.21310010026015E+18</v>
      </c>
    </row>
    <row r="39" spans="1:38" ht="16.5">
      <c r="A39" s="39" t="s">
        <v>394</v>
      </c>
      <c r="B39" s="41" t="s">
        <v>395</v>
      </c>
      <c r="C39" s="12">
        <v>18</v>
      </c>
      <c r="D39" s="13">
        <f>HLOOKUP(C39,Sheet3!$A$1:$CX$9,2)</f>
        <v>83</v>
      </c>
      <c r="E39" s="14">
        <v>32</v>
      </c>
      <c r="F39" s="11">
        <f>HLOOKUP(E39,Sheet3!$A$1:$CX$9,3)</f>
        <v>69</v>
      </c>
      <c r="G39" s="12">
        <v>45</v>
      </c>
      <c r="H39" s="13">
        <f>HLOOKUP(G39,Sheet3!$A$1:$CX$9,2)</f>
        <v>56</v>
      </c>
      <c r="I39" s="14"/>
      <c r="J39" s="11">
        <f>HLOOKUP(I39,Sheet3!$A$1:$CX$9,3)</f>
        <v>0</v>
      </c>
      <c r="K39" s="12"/>
      <c r="L39" s="13">
        <f>HLOOKUP(K39,Sheet3!$A$1:$CX$9,2)</f>
        <v>0</v>
      </c>
      <c r="M39" s="14"/>
      <c r="N39" s="11">
        <f>HLOOKUP(M39,Sheet3!$A$1:$CX$9,3)</f>
        <v>0</v>
      </c>
      <c r="O39" s="12"/>
      <c r="P39" s="13">
        <f>HLOOKUP(O39,Sheet3!$A$1:$CX$9,4)</f>
        <v>0</v>
      </c>
      <c r="Q39" s="14"/>
      <c r="R39" s="11">
        <f>HLOOKUP(Q39,Sheet3!$A$1:$CX$9,5)</f>
        <v>0</v>
      </c>
      <c r="S39" s="12"/>
      <c r="T39" s="13">
        <f>HLOOKUP(S39,Sheet3!$A$1:$CX$9,4)</f>
        <v>0</v>
      </c>
      <c r="U39" s="14"/>
      <c r="V39" s="11">
        <f>HLOOKUP(U39,Sheet3!$A$1:$CX$9,5)</f>
        <v>0</v>
      </c>
      <c r="W39" s="12"/>
      <c r="X39" s="13">
        <f>HLOOKUP(W39,Sheet3!$A$1:$CX$9,6)</f>
        <v>0</v>
      </c>
      <c r="Y39" s="14"/>
      <c r="Z39" s="11">
        <f>HLOOKUP(Y39,Sheet3!$A$1:$CX$9,7)</f>
        <v>0</v>
      </c>
      <c r="AA39" s="15"/>
      <c r="AB39" s="13">
        <f>HLOOKUP(AA39,Sheet3!$A$1:$CX$9,8)</f>
        <v>0</v>
      </c>
      <c r="AC39" s="14"/>
      <c r="AD39" s="11">
        <f>HLOOKUP(AC39,Sheet3!$A$1:$CX$9,9)</f>
        <v>0</v>
      </c>
      <c r="AE39" s="12"/>
      <c r="AF39" s="13">
        <f>HLOOKUP(AE39,Sheet3!$A$1:$CX$9,8)</f>
        <v>0</v>
      </c>
      <c r="AG39" s="14"/>
      <c r="AH39" s="11">
        <f>HLOOKUP(AG39,Sheet3!$A$1:$CX$9,9)</f>
        <v>0</v>
      </c>
      <c r="AI39" s="33">
        <f t="shared" si="3"/>
        <v>208</v>
      </c>
      <c r="AJ39" s="16">
        <f t="shared" si="4"/>
        <v>35</v>
      </c>
      <c r="AK39" s="37"/>
      <c r="AL39" s="37">
        <f t="shared" si="5"/>
        <v>1.20810010025215E+18</v>
      </c>
    </row>
    <row r="40" spans="1:38" ht="16.5">
      <c r="A40" s="39" t="s">
        <v>137</v>
      </c>
      <c r="B40" s="40" t="s">
        <v>284</v>
      </c>
      <c r="C40" s="12">
        <v>38</v>
      </c>
      <c r="D40" s="13">
        <f>HLOOKUP(C40,Sheet3!$A$1:$CX$9,2)</f>
        <v>63</v>
      </c>
      <c r="E40" s="14">
        <v>13</v>
      </c>
      <c r="F40" s="11">
        <f>HLOOKUP(E40,Sheet3!$A$1:$CX$9,3)</f>
        <v>88</v>
      </c>
      <c r="G40" s="12">
        <v>46</v>
      </c>
      <c r="H40" s="13">
        <f>HLOOKUP(G40,Sheet3!$A$1:$CX$9,2)</f>
        <v>55</v>
      </c>
      <c r="I40" s="14"/>
      <c r="J40" s="11">
        <f>HLOOKUP(I40,Sheet3!$A$1:$CX$9,3)</f>
        <v>0</v>
      </c>
      <c r="K40" s="12"/>
      <c r="L40" s="13">
        <f>HLOOKUP(K40,Sheet3!$A$1:$CX$9,2)</f>
        <v>0</v>
      </c>
      <c r="M40" s="14"/>
      <c r="N40" s="11">
        <f>HLOOKUP(M40,Sheet3!$A$1:$CX$9,3)</f>
        <v>0</v>
      </c>
      <c r="O40" s="12"/>
      <c r="P40" s="13">
        <f>HLOOKUP(O40,Sheet3!$A$1:$CX$9,4)</f>
        <v>0</v>
      </c>
      <c r="Q40" s="14"/>
      <c r="R40" s="11">
        <f>HLOOKUP(Q40,Sheet3!$A$1:$CX$9,5)</f>
        <v>0</v>
      </c>
      <c r="S40" s="12"/>
      <c r="T40" s="13">
        <f>HLOOKUP(S40,Sheet3!$A$1:$CX$9,4)</f>
        <v>0</v>
      </c>
      <c r="U40" s="14"/>
      <c r="V40" s="11">
        <f>HLOOKUP(U40,Sheet3!$A$1:$CX$9,5)</f>
        <v>0</v>
      </c>
      <c r="W40" s="12"/>
      <c r="X40" s="13">
        <f>HLOOKUP(W40,Sheet3!$A$1:$CX$9,6)</f>
        <v>0</v>
      </c>
      <c r="Y40" s="14"/>
      <c r="Z40" s="11">
        <f>HLOOKUP(Y40,Sheet3!$A$1:$CX$9,7)</f>
        <v>0</v>
      </c>
      <c r="AA40" s="15"/>
      <c r="AB40" s="13">
        <f>HLOOKUP(AA40,Sheet3!$A$1:$CX$9,8)</f>
        <v>0</v>
      </c>
      <c r="AC40" s="14"/>
      <c r="AD40" s="11">
        <f>HLOOKUP(AC40,Sheet3!$A$1:$CX$9,9)</f>
        <v>0</v>
      </c>
      <c r="AE40" s="12"/>
      <c r="AF40" s="13">
        <f>HLOOKUP(AE40,Sheet3!$A$1:$CX$9,8)</f>
        <v>0</v>
      </c>
      <c r="AG40" s="14"/>
      <c r="AH40" s="11">
        <f>HLOOKUP(AG40,Sheet3!$A$1:$CX$9,9)</f>
        <v>0</v>
      </c>
      <c r="AI40" s="33">
        <f t="shared" si="3"/>
        <v>206</v>
      </c>
      <c r="AJ40" s="16">
        <f t="shared" si="4"/>
        <v>36</v>
      </c>
      <c r="AK40" s="37"/>
      <c r="AL40" s="37">
        <f t="shared" si="5"/>
        <v>1.20610010025115E+18</v>
      </c>
    </row>
    <row r="41" spans="1:38" ht="16.5">
      <c r="A41" s="39" t="s">
        <v>155</v>
      </c>
      <c r="B41" s="41" t="s">
        <v>393</v>
      </c>
      <c r="C41" s="12">
        <v>28</v>
      </c>
      <c r="D41" s="13">
        <f>HLOOKUP(C41,Sheet3!$A$1:$CX$9,2)</f>
        <v>73</v>
      </c>
      <c r="E41" s="14">
        <v>29</v>
      </c>
      <c r="F41" s="11">
        <f>HLOOKUP(E41,Sheet3!$A$1:$CX$9,3)</f>
        <v>72</v>
      </c>
      <c r="G41" s="12">
        <v>40</v>
      </c>
      <c r="H41" s="13">
        <f>HLOOKUP(G41,Sheet3!$A$1:$CX$9,2)</f>
        <v>61</v>
      </c>
      <c r="I41" s="14"/>
      <c r="J41" s="11">
        <f>HLOOKUP(I41,Sheet3!$A$1:$CX$9,3)</f>
        <v>0</v>
      </c>
      <c r="K41" s="12"/>
      <c r="L41" s="13">
        <f>HLOOKUP(K41,Sheet3!$A$1:$CX$9,2)</f>
        <v>0</v>
      </c>
      <c r="M41" s="14"/>
      <c r="N41" s="11">
        <f>HLOOKUP(M41,Sheet3!$A$1:$CX$9,3)</f>
        <v>0</v>
      </c>
      <c r="O41" s="12"/>
      <c r="P41" s="13">
        <f>HLOOKUP(O41,Sheet3!$A$1:$CX$9,4)</f>
        <v>0</v>
      </c>
      <c r="Q41" s="14"/>
      <c r="R41" s="11">
        <f>HLOOKUP(Q41,Sheet3!$A$1:$CX$9,5)</f>
        <v>0</v>
      </c>
      <c r="S41" s="12"/>
      <c r="T41" s="13">
        <f>HLOOKUP(S41,Sheet3!$A$1:$CX$9,4)</f>
        <v>0</v>
      </c>
      <c r="U41" s="14"/>
      <c r="V41" s="11">
        <f>HLOOKUP(U41,Sheet3!$A$1:$CX$9,5)</f>
        <v>0</v>
      </c>
      <c r="W41" s="12"/>
      <c r="X41" s="13">
        <f>HLOOKUP(W41,Sheet3!$A$1:$CX$9,6)</f>
        <v>0</v>
      </c>
      <c r="Y41" s="14"/>
      <c r="Z41" s="11">
        <f>HLOOKUP(Y41,Sheet3!$A$1:$CX$9,7)</f>
        <v>0</v>
      </c>
      <c r="AA41" s="15"/>
      <c r="AB41" s="13">
        <f>HLOOKUP(AA41,Sheet3!$A$1:$CX$9,8)</f>
        <v>0</v>
      </c>
      <c r="AC41" s="14"/>
      <c r="AD41" s="11">
        <f>HLOOKUP(AC41,Sheet3!$A$1:$CX$9,9)</f>
        <v>0</v>
      </c>
      <c r="AE41" s="12"/>
      <c r="AF41" s="13">
        <f>HLOOKUP(AE41,Sheet3!$A$1:$CX$9,8)</f>
        <v>0</v>
      </c>
      <c r="AG41" s="14"/>
      <c r="AH41" s="11">
        <f>HLOOKUP(AG41,Sheet3!$A$1:$CX$9,9)</f>
        <v>0</v>
      </c>
      <c r="AI41" s="33">
        <f t="shared" si="3"/>
        <v>206</v>
      </c>
      <c r="AJ41" s="16">
        <f t="shared" si="4"/>
        <v>37</v>
      </c>
      <c r="AK41" s="37"/>
      <c r="AL41" s="37">
        <f t="shared" si="5"/>
        <v>1.20610010024516E+18</v>
      </c>
    </row>
    <row r="42" spans="1:38" ht="16.5">
      <c r="A42" s="39" t="s">
        <v>53</v>
      </c>
      <c r="B42" s="40" t="s">
        <v>277</v>
      </c>
      <c r="C42" s="12">
        <v>45</v>
      </c>
      <c r="D42" s="13">
        <f>HLOOKUP(C42,Sheet3!$A$1:$CX$9,2)</f>
        <v>56</v>
      </c>
      <c r="E42" s="14">
        <v>9</v>
      </c>
      <c r="F42" s="11">
        <f>HLOOKUP(E42,Sheet3!$A$1:$CX$9,3)</f>
        <v>92</v>
      </c>
      <c r="G42" s="12">
        <v>44</v>
      </c>
      <c r="H42" s="13">
        <f>HLOOKUP(G42,Sheet3!$A$1:$CX$9,2)</f>
        <v>57</v>
      </c>
      <c r="I42" s="14"/>
      <c r="J42" s="11">
        <f>HLOOKUP(I42,Sheet3!$A$1:$CX$9,3)</f>
        <v>0</v>
      </c>
      <c r="K42" s="12"/>
      <c r="L42" s="13">
        <f>HLOOKUP(K42,Sheet3!$A$1:$CX$9,2)</f>
        <v>0</v>
      </c>
      <c r="M42" s="14"/>
      <c r="N42" s="11">
        <f>HLOOKUP(M42,Sheet3!$A$1:$CX$9,3)</f>
        <v>0</v>
      </c>
      <c r="O42" s="12"/>
      <c r="P42" s="13">
        <f>HLOOKUP(O42,Sheet3!$A$1:$CX$9,4)</f>
        <v>0</v>
      </c>
      <c r="Q42" s="14"/>
      <c r="R42" s="11">
        <f>HLOOKUP(Q42,Sheet3!$A$1:$CX$9,5)</f>
        <v>0</v>
      </c>
      <c r="S42" s="12"/>
      <c r="T42" s="13">
        <f>HLOOKUP(S42,Sheet3!$A$1:$CX$9,4)</f>
        <v>0</v>
      </c>
      <c r="U42" s="14"/>
      <c r="V42" s="11">
        <f>HLOOKUP(U42,Sheet3!$A$1:$CX$9,5)</f>
        <v>0</v>
      </c>
      <c r="W42" s="12"/>
      <c r="X42" s="13">
        <f>HLOOKUP(W42,Sheet3!$A$1:$CX$9,6)</f>
        <v>0</v>
      </c>
      <c r="Y42" s="14"/>
      <c r="Z42" s="11">
        <f>HLOOKUP(Y42,Sheet3!$A$1:$CX$9,7)</f>
        <v>0</v>
      </c>
      <c r="AA42" s="15"/>
      <c r="AB42" s="13">
        <f>HLOOKUP(AA42,Sheet3!$A$1:$CX$9,8)</f>
        <v>0</v>
      </c>
      <c r="AC42" s="14"/>
      <c r="AD42" s="11">
        <f>HLOOKUP(AC42,Sheet3!$A$1:$CX$9,9)</f>
        <v>0</v>
      </c>
      <c r="AE42" s="12"/>
      <c r="AF42" s="13">
        <f>HLOOKUP(AE42,Sheet3!$A$1:$CX$9,8)</f>
        <v>0</v>
      </c>
      <c r="AG42" s="14"/>
      <c r="AH42" s="11">
        <f>HLOOKUP(AG42,Sheet3!$A$1:$CX$9,9)</f>
        <v>0</v>
      </c>
      <c r="AI42" s="33">
        <f t="shared" si="3"/>
        <v>205</v>
      </c>
      <c r="AJ42" s="16">
        <f t="shared" si="4"/>
        <v>38</v>
      </c>
      <c r="AK42" s="37"/>
      <c r="AL42" s="37">
        <f t="shared" si="5"/>
        <v>1.20510010024815E+18</v>
      </c>
    </row>
    <row r="43" spans="1:38" ht="16.5">
      <c r="A43" s="39" t="s">
        <v>36</v>
      </c>
      <c r="B43" s="41" t="s">
        <v>37</v>
      </c>
      <c r="C43" s="12">
        <v>46</v>
      </c>
      <c r="D43" s="13">
        <f>HLOOKUP(C43,Sheet3!$A$1:$CX$9,2)</f>
        <v>55</v>
      </c>
      <c r="E43" s="14">
        <v>14</v>
      </c>
      <c r="F43" s="11">
        <f>HLOOKUP(E43,Sheet3!$A$1:$CX$9,3)</f>
        <v>87</v>
      </c>
      <c r="G43" s="12">
        <v>50</v>
      </c>
      <c r="H43" s="13">
        <f>HLOOKUP(G43,Sheet3!$A$1:$CX$9,2)</f>
        <v>51</v>
      </c>
      <c r="I43" s="14"/>
      <c r="J43" s="11">
        <f>HLOOKUP(I43,Sheet3!$A$1:$CX$9,3)</f>
        <v>0</v>
      </c>
      <c r="K43" s="12"/>
      <c r="L43" s="13">
        <f>HLOOKUP(K43,Sheet3!$A$1:$CX$9,2)</f>
        <v>0</v>
      </c>
      <c r="M43" s="14"/>
      <c r="N43" s="11">
        <f>HLOOKUP(M43,Sheet3!$A$1:$CX$9,3)</f>
        <v>0</v>
      </c>
      <c r="O43" s="12"/>
      <c r="P43" s="13">
        <f>HLOOKUP(O43,Sheet3!$A$1:$CX$9,4)</f>
        <v>0</v>
      </c>
      <c r="Q43" s="14"/>
      <c r="R43" s="11">
        <f>HLOOKUP(Q43,Sheet3!$A$1:$CX$9,5)</f>
        <v>0</v>
      </c>
      <c r="S43" s="12"/>
      <c r="T43" s="13">
        <f>HLOOKUP(S43,Sheet3!$A$1:$CX$9,4)</f>
        <v>0</v>
      </c>
      <c r="U43" s="14"/>
      <c r="V43" s="11">
        <f>HLOOKUP(U43,Sheet3!$A$1:$CX$9,5)</f>
        <v>0</v>
      </c>
      <c r="W43" s="12"/>
      <c r="X43" s="13">
        <f>HLOOKUP(W43,Sheet3!$A$1:$CX$9,6)</f>
        <v>0</v>
      </c>
      <c r="Y43" s="14"/>
      <c r="Z43" s="11">
        <f>HLOOKUP(Y43,Sheet3!$A$1:$CX$9,7)</f>
        <v>0</v>
      </c>
      <c r="AA43" s="15"/>
      <c r="AB43" s="13">
        <f>HLOOKUP(AA43,Sheet3!$A$1:$CX$9,8)</f>
        <v>0</v>
      </c>
      <c r="AC43" s="14"/>
      <c r="AD43" s="11">
        <f>HLOOKUP(AC43,Sheet3!$A$1:$CX$9,9)</f>
        <v>0</v>
      </c>
      <c r="AE43" s="12"/>
      <c r="AF43" s="13">
        <f>HLOOKUP(AE43,Sheet3!$A$1:$CX$9,8)</f>
        <v>0</v>
      </c>
      <c r="AG43" s="14"/>
      <c r="AH43" s="11">
        <f>HLOOKUP(AG43,Sheet3!$A$1:$CX$9,9)</f>
        <v>0</v>
      </c>
      <c r="AI43" s="33">
        <f t="shared" si="3"/>
        <v>193</v>
      </c>
      <c r="AJ43" s="16">
        <f t="shared" si="4"/>
        <v>39</v>
      </c>
      <c r="AK43" s="37"/>
      <c r="AL43" s="37">
        <f t="shared" si="5"/>
        <v>1.19310010024215E+18</v>
      </c>
    </row>
    <row r="44" spans="1:38" ht="16.5">
      <c r="A44" s="39" t="s">
        <v>84</v>
      </c>
      <c r="B44" s="40" t="s">
        <v>283</v>
      </c>
      <c r="C44" s="12">
        <v>42</v>
      </c>
      <c r="D44" s="13">
        <f>HLOOKUP(C44,Sheet3!$A$1:$CX$9,2)</f>
        <v>59</v>
      </c>
      <c r="E44" s="14">
        <v>17</v>
      </c>
      <c r="F44" s="11">
        <f>HLOOKUP(E44,Sheet3!$A$1:$CX$9,3)</f>
        <v>84</v>
      </c>
      <c r="G44" s="12">
        <v>54</v>
      </c>
      <c r="H44" s="13">
        <f>HLOOKUP(G44,Sheet3!$A$1:$CX$9,2)</f>
        <v>47</v>
      </c>
      <c r="I44" s="14"/>
      <c r="J44" s="11">
        <f>HLOOKUP(I44,Sheet3!$A$1:$CX$9,3)</f>
        <v>0</v>
      </c>
      <c r="K44" s="12"/>
      <c r="L44" s="13">
        <f>HLOOKUP(K44,Sheet3!$A$1:$CX$9,2)</f>
        <v>0</v>
      </c>
      <c r="M44" s="14"/>
      <c r="N44" s="11">
        <f>HLOOKUP(M44,Sheet3!$A$1:$CX$9,3)</f>
        <v>0</v>
      </c>
      <c r="O44" s="12"/>
      <c r="P44" s="13">
        <f>HLOOKUP(O44,Sheet3!$A$1:$CX$9,4)</f>
        <v>0</v>
      </c>
      <c r="Q44" s="14"/>
      <c r="R44" s="11">
        <f>HLOOKUP(Q44,Sheet3!$A$1:$CX$9,5)</f>
        <v>0</v>
      </c>
      <c r="S44" s="12"/>
      <c r="T44" s="13">
        <f>HLOOKUP(S44,Sheet3!$A$1:$CX$9,4)</f>
        <v>0</v>
      </c>
      <c r="U44" s="14"/>
      <c r="V44" s="11">
        <f>HLOOKUP(U44,Sheet3!$A$1:$CX$9,5)</f>
        <v>0</v>
      </c>
      <c r="W44" s="12"/>
      <c r="X44" s="13">
        <f>HLOOKUP(W44,Sheet3!$A$1:$CX$9,6)</f>
        <v>0</v>
      </c>
      <c r="Y44" s="14"/>
      <c r="Z44" s="11">
        <f>HLOOKUP(Y44,Sheet3!$A$1:$CX$9,7)</f>
        <v>0</v>
      </c>
      <c r="AA44" s="15"/>
      <c r="AB44" s="13">
        <f>HLOOKUP(AA44,Sheet3!$A$1:$CX$9,8)</f>
        <v>0</v>
      </c>
      <c r="AC44" s="14"/>
      <c r="AD44" s="11">
        <f>HLOOKUP(AC44,Sheet3!$A$1:$CX$9,9)</f>
        <v>0</v>
      </c>
      <c r="AE44" s="12"/>
      <c r="AF44" s="13">
        <f>HLOOKUP(AE44,Sheet3!$A$1:$CX$9,8)</f>
        <v>0</v>
      </c>
      <c r="AG44" s="14"/>
      <c r="AH44" s="11">
        <f>HLOOKUP(AG44,Sheet3!$A$1:$CX$9,9)</f>
        <v>0</v>
      </c>
      <c r="AI44" s="33">
        <f t="shared" si="3"/>
        <v>190</v>
      </c>
      <c r="AJ44" s="16">
        <f t="shared" si="4"/>
        <v>40</v>
      </c>
      <c r="AK44" s="37"/>
      <c r="AL44" s="37">
        <f t="shared" si="5"/>
        <v>1.19010010024314E+18</v>
      </c>
    </row>
    <row r="45" spans="1:38" ht="16.5">
      <c r="A45" s="39" t="s">
        <v>53</v>
      </c>
      <c r="B45" s="41" t="s">
        <v>289</v>
      </c>
      <c r="C45" s="12">
        <v>57</v>
      </c>
      <c r="D45" s="13">
        <f>HLOOKUP(C45,Sheet3!$A$1:$CX$9,2)</f>
        <v>44</v>
      </c>
      <c r="E45" s="14">
        <v>20</v>
      </c>
      <c r="F45" s="11">
        <f>HLOOKUP(E45,Sheet3!$A$1:$CX$9,3)</f>
        <v>81</v>
      </c>
      <c r="G45" s="12">
        <v>36</v>
      </c>
      <c r="H45" s="13">
        <f>HLOOKUP(G45,Sheet3!$A$1:$CX$9,2)</f>
        <v>65</v>
      </c>
      <c r="I45" s="14"/>
      <c r="J45" s="11">
        <f>HLOOKUP(I45,Sheet3!$A$1:$CX$9,3)</f>
        <v>0</v>
      </c>
      <c r="K45" s="12"/>
      <c r="L45" s="13">
        <f>HLOOKUP(K45,Sheet3!$A$1:$CX$9,2)</f>
        <v>0</v>
      </c>
      <c r="M45" s="14"/>
      <c r="N45" s="11">
        <f>HLOOKUP(M45,Sheet3!$A$1:$CX$9,3)</f>
        <v>0</v>
      </c>
      <c r="O45" s="12"/>
      <c r="P45" s="13">
        <f>HLOOKUP(O45,Sheet3!$A$1:$CX$9,4)</f>
        <v>0</v>
      </c>
      <c r="Q45" s="14"/>
      <c r="R45" s="11">
        <f>HLOOKUP(Q45,Sheet3!$A$1:$CX$9,5)</f>
        <v>0</v>
      </c>
      <c r="S45" s="12"/>
      <c r="T45" s="13">
        <f>HLOOKUP(S45,Sheet3!$A$1:$CX$9,4)</f>
        <v>0</v>
      </c>
      <c r="U45" s="14"/>
      <c r="V45" s="11">
        <f>HLOOKUP(U45,Sheet3!$A$1:$CX$9,5)</f>
        <v>0</v>
      </c>
      <c r="W45" s="12"/>
      <c r="X45" s="13">
        <f>HLOOKUP(W45,Sheet3!$A$1:$CX$9,6)</f>
        <v>0</v>
      </c>
      <c r="Y45" s="14"/>
      <c r="Z45" s="11">
        <f>HLOOKUP(Y45,Sheet3!$A$1:$CX$9,7)</f>
        <v>0</v>
      </c>
      <c r="AA45" s="15"/>
      <c r="AB45" s="13">
        <f>HLOOKUP(AA45,Sheet3!$A$1:$CX$9,8)</f>
        <v>0</v>
      </c>
      <c r="AC45" s="14"/>
      <c r="AD45" s="11">
        <f>HLOOKUP(AC45,Sheet3!$A$1:$CX$9,9)</f>
        <v>0</v>
      </c>
      <c r="AE45" s="12"/>
      <c r="AF45" s="13">
        <f>HLOOKUP(AE45,Sheet3!$A$1:$CX$9,8)</f>
        <v>0</v>
      </c>
      <c r="AG45" s="14"/>
      <c r="AH45" s="11">
        <f>HLOOKUP(AG45,Sheet3!$A$1:$CX$9,9)</f>
        <v>0</v>
      </c>
      <c r="AI45" s="33">
        <f t="shared" si="3"/>
        <v>190</v>
      </c>
      <c r="AJ45" s="16">
        <f t="shared" si="4"/>
        <v>41</v>
      </c>
      <c r="AK45" s="37"/>
      <c r="AL45" s="37">
        <f t="shared" si="5"/>
        <v>1.19010010022516E+18</v>
      </c>
    </row>
    <row r="46" spans="1:38" ht="16.5">
      <c r="A46" s="39" t="s">
        <v>36</v>
      </c>
      <c r="B46" s="40" t="s">
        <v>314</v>
      </c>
      <c r="C46" s="12">
        <v>53</v>
      </c>
      <c r="D46" s="13">
        <f>HLOOKUP(C46,Sheet3!$A$1:$CX$9,2)</f>
        <v>48</v>
      </c>
      <c r="E46" s="14">
        <v>18</v>
      </c>
      <c r="F46" s="11">
        <f>HLOOKUP(E46,Sheet3!$A$1:$CX$9,3)</f>
        <v>83</v>
      </c>
      <c r="G46" s="12">
        <v>47</v>
      </c>
      <c r="H46" s="13">
        <f>HLOOKUP(G46,Sheet3!$A$1:$CX$9,2)</f>
        <v>54</v>
      </c>
      <c r="I46" s="14"/>
      <c r="J46" s="11">
        <f>HLOOKUP(I46,Sheet3!$A$1:$CX$9,3)</f>
        <v>0</v>
      </c>
      <c r="K46" s="12"/>
      <c r="L46" s="13">
        <f>HLOOKUP(K46,Sheet3!$A$1:$CX$9,2)</f>
        <v>0</v>
      </c>
      <c r="M46" s="14"/>
      <c r="N46" s="11">
        <f>HLOOKUP(M46,Sheet3!$A$1:$CX$9,3)</f>
        <v>0</v>
      </c>
      <c r="O46" s="12"/>
      <c r="P46" s="13">
        <f>HLOOKUP(O46,Sheet3!$A$1:$CX$9,4)</f>
        <v>0</v>
      </c>
      <c r="Q46" s="14"/>
      <c r="R46" s="11">
        <f>HLOOKUP(Q46,Sheet3!$A$1:$CX$9,5)</f>
        <v>0</v>
      </c>
      <c r="S46" s="12"/>
      <c r="T46" s="13">
        <f>HLOOKUP(S46,Sheet3!$A$1:$CX$9,4)</f>
        <v>0</v>
      </c>
      <c r="U46" s="14"/>
      <c r="V46" s="11">
        <f>HLOOKUP(U46,Sheet3!$A$1:$CX$9,5)</f>
        <v>0</v>
      </c>
      <c r="W46" s="12"/>
      <c r="X46" s="13">
        <f>HLOOKUP(W46,Sheet3!$A$1:$CX$9,6)</f>
        <v>0</v>
      </c>
      <c r="Y46" s="14"/>
      <c r="Z46" s="11">
        <f>HLOOKUP(Y46,Sheet3!$A$1:$CX$9,7)</f>
        <v>0</v>
      </c>
      <c r="AA46" s="15"/>
      <c r="AB46" s="13">
        <f>HLOOKUP(AA46,Sheet3!$A$1:$CX$9,8)</f>
        <v>0</v>
      </c>
      <c r="AC46" s="14"/>
      <c r="AD46" s="11">
        <f>HLOOKUP(AC46,Sheet3!$A$1:$CX$9,9)</f>
        <v>0</v>
      </c>
      <c r="AE46" s="12"/>
      <c r="AF46" s="13">
        <f>HLOOKUP(AE46,Sheet3!$A$1:$CX$9,8)</f>
        <v>0</v>
      </c>
      <c r="AG46" s="14"/>
      <c r="AH46" s="11">
        <f>HLOOKUP(AG46,Sheet3!$A$1:$CX$9,9)</f>
        <v>0</v>
      </c>
      <c r="AI46" s="33">
        <f t="shared" si="3"/>
        <v>185</v>
      </c>
      <c r="AJ46" s="16">
        <f t="shared" si="4"/>
        <v>42</v>
      </c>
      <c r="AK46" s="37"/>
      <c r="AL46" s="37">
        <f t="shared" si="5"/>
        <v>1.18510010023115E+18</v>
      </c>
    </row>
    <row r="47" spans="1:38" ht="16.5">
      <c r="A47" s="39" t="s">
        <v>290</v>
      </c>
      <c r="B47" s="41" t="s">
        <v>303</v>
      </c>
      <c r="C47" s="12">
        <v>47</v>
      </c>
      <c r="D47" s="13">
        <f>HLOOKUP(C47,Sheet3!$A$1:$CX$9,2)</f>
        <v>54</v>
      </c>
      <c r="E47" s="14">
        <v>31</v>
      </c>
      <c r="F47" s="11">
        <f>HLOOKUP(E47,Sheet3!$A$1:$CX$9,3)</f>
        <v>70</v>
      </c>
      <c r="G47" s="12">
        <v>52</v>
      </c>
      <c r="H47" s="13">
        <f>HLOOKUP(G47,Sheet3!$A$1:$CX$9,2)</f>
        <v>49</v>
      </c>
      <c r="I47" s="14"/>
      <c r="J47" s="11">
        <f>HLOOKUP(I47,Sheet3!$A$1:$CX$9,3)</f>
        <v>0</v>
      </c>
      <c r="K47" s="12"/>
      <c r="L47" s="13">
        <f>HLOOKUP(K47,Sheet3!$A$1:$CX$9,2)</f>
        <v>0</v>
      </c>
      <c r="M47" s="14"/>
      <c r="N47" s="11">
        <f>HLOOKUP(M47,Sheet3!$A$1:$CX$9,3)</f>
        <v>0</v>
      </c>
      <c r="O47" s="12"/>
      <c r="P47" s="13">
        <f>HLOOKUP(O47,Sheet3!$A$1:$CX$9,4)</f>
        <v>0</v>
      </c>
      <c r="Q47" s="14"/>
      <c r="R47" s="11">
        <f>HLOOKUP(Q47,Sheet3!$A$1:$CX$9,5)</f>
        <v>0</v>
      </c>
      <c r="S47" s="12"/>
      <c r="T47" s="13">
        <f>HLOOKUP(S47,Sheet3!$A$1:$CX$9,4)</f>
        <v>0</v>
      </c>
      <c r="U47" s="14"/>
      <c r="V47" s="11">
        <f>HLOOKUP(U47,Sheet3!$A$1:$CX$9,5)</f>
        <v>0</v>
      </c>
      <c r="W47" s="12"/>
      <c r="X47" s="13">
        <f>HLOOKUP(W47,Sheet3!$A$1:$CX$9,6)</f>
        <v>0</v>
      </c>
      <c r="Y47" s="14"/>
      <c r="Z47" s="11">
        <f>HLOOKUP(Y47,Sheet3!$A$1:$CX$9,7)</f>
        <v>0</v>
      </c>
      <c r="AA47" s="15"/>
      <c r="AB47" s="13">
        <f>HLOOKUP(AA47,Sheet3!$A$1:$CX$9,8)</f>
        <v>0</v>
      </c>
      <c r="AC47" s="14"/>
      <c r="AD47" s="11">
        <f>HLOOKUP(AC47,Sheet3!$A$1:$CX$9,9)</f>
        <v>0</v>
      </c>
      <c r="AE47" s="12"/>
      <c r="AF47" s="13">
        <f>HLOOKUP(AE47,Sheet3!$A$1:$CX$9,8)</f>
        <v>0</v>
      </c>
      <c r="AG47" s="14"/>
      <c r="AH47" s="11">
        <f>HLOOKUP(AG47,Sheet3!$A$1:$CX$9,9)</f>
        <v>0</v>
      </c>
      <c r="AI47" s="33">
        <f t="shared" si="3"/>
        <v>173</v>
      </c>
      <c r="AJ47" s="16">
        <f t="shared" si="4"/>
        <v>43</v>
      </c>
      <c r="AK47" s="37"/>
      <c r="AL47" s="37">
        <f t="shared" si="5"/>
        <v>1.17310010022414E+18</v>
      </c>
    </row>
    <row r="48" spans="1:38" ht="16.5">
      <c r="A48" s="39" t="s">
        <v>318</v>
      </c>
      <c r="B48" s="40" t="s">
        <v>319</v>
      </c>
      <c r="C48" s="12"/>
      <c r="D48" s="13">
        <f>HLOOKUP(C48,Sheet3!$A$1:$CX$9,2)</f>
        <v>0</v>
      </c>
      <c r="E48" s="14"/>
      <c r="F48" s="11">
        <f>HLOOKUP(E48,Sheet3!$A$1:$CX$9,3)</f>
        <v>0</v>
      </c>
      <c r="G48" s="12">
        <v>27</v>
      </c>
      <c r="H48" s="13">
        <f>HLOOKUP(G48,Sheet3!$A$1:$CX$9,2)</f>
        <v>74</v>
      </c>
      <c r="I48" s="14">
        <v>8</v>
      </c>
      <c r="J48" s="11">
        <f>HLOOKUP(I48,Sheet3!$A$1:$CX$9,3)</f>
        <v>93</v>
      </c>
      <c r="K48" s="12"/>
      <c r="L48" s="13">
        <f>HLOOKUP(K48,Sheet3!$A$1:$CX$9,2)</f>
        <v>0</v>
      </c>
      <c r="M48" s="14"/>
      <c r="N48" s="11">
        <f>HLOOKUP(M48,Sheet3!$A$1:$CX$9,3)</f>
        <v>0</v>
      </c>
      <c r="O48" s="12"/>
      <c r="P48" s="13">
        <f>HLOOKUP(O48,Sheet3!$A$1:$CX$9,4)</f>
        <v>0</v>
      </c>
      <c r="Q48" s="14"/>
      <c r="R48" s="11">
        <f>HLOOKUP(Q48,Sheet3!$A$1:$CX$9,5)</f>
        <v>0</v>
      </c>
      <c r="S48" s="12"/>
      <c r="T48" s="13">
        <f>HLOOKUP(S48,Sheet3!$A$1:$CX$9,4)</f>
        <v>0</v>
      </c>
      <c r="U48" s="14"/>
      <c r="V48" s="11">
        <f>HLOOKUP(U48,Sheet3!$A$1:$CX$9,5)</f>
        <v>0</v>
      </c>
      <c r="W48" s="12"/>
      <c r="X48" s="13">
        <f>HLOOKUP(W48,Sheet3!$A$1:$CX$9,6)</f>
        <v>0</v>
      </c>
      <c r="Y48" s="14"/>
      <c r="Z48" s="11">
        <f>HLOOKUP(Y48,Sheet3!$A$1:$CX$9,7)</f>
        <v>0</v>
      </c>
      <c r="AA48" s="15"/>
      <c r="AB48" s="13">
        <f>HLOOKUP(AA48,Sheet3!$A$1:$CX$9,8)</f>
        <v>0</v>
      </c>
      <c r="AC48" s="14"/>
      <c r="AD48" s="11">
        <f>HLOOKUP(AC48,Sheet3!$A$1:$CX$9,9)</f>
        <v>0</v>
      </c>
      <c r="AE48" s="12"/>
      <c r="AF48" s="13">
        <f>HLOOKUP(AE48,Sheet3!$A$1:$CX$9,8)</f>
        <v>0</v>
      </c>
      <c r="AG48" s="14"/>
      <c r="AH48" s="11">
        <f>HLOOKUP(AG48,Sheet3!$A$1:$CX$9,9)</f>
        <v>0</v>
      </c>
      <c r="AI48" s="33">
        <f t="shared" si="3"/>
        <v>167</v>
      </c>
      <c r="AJ48" s="16">
        <f t="shared" si="4"/>
        <v>44</v>
      </c>
      <c r="AK48" s="37"/>
      <c r="AL48" s="37">
        <f t="shared" si="5"/>
        <v>1.16710010010026E+18</v>
      </c>
    </row>
    <row r="49" spans="1:38" ht="16.5">
      <c r="A49" s="39" t="s">
        <v>176</v>
      </c>
      <c r="B49" s="41" t="s">
        <v>405</v>
      </c>
      <c r="C49" s="12"/>
      <c r="D49" s="13">
        <f>HLOOKUP(C49,Sheet3!$A$1:$CX$9,2)</f>
        <v>0</v>
      </c>
      <c r="E49" s="14"/>
      <c r="F49" s="11">
        <f>HLOOKUP(E49,Sheet3!$A$1:$CX$9,3)</f>
        <v>0</v>
      </c>
      <c r="G49" s="12">
        <v>19</v>
      </c>
      <c r="H49" s="13">
        <f>HLOOKUP(G49,Sheet3!$A$1:$CX$9,2)</f>
        <v>82</v>
      </c>
      <c r="I49" s="14">
        <v>16</v>
      </c>
      <c r="J49" s="11">
        <f>HLOOKUP(I49,Sheet3!$A$1:$CX$9,3)</f>
        <v>85</v>
      </c>
      <c r="K49" s="12"/>
      <c r="L49" s="13">
        <f>HLOOKUP(K49,Sheet3!$A$1:$CX$9,2)</f>
        <v>0</v>
      </c>
      <c r="M49" s="14"/>
      <c r="N49" s="11">
        <f>HLOOKUP(M49,Sheet3!$A$1:$CX$9,3)</f>
        <v>0</v>
      </c>
      <c r="O49" s="12"/>
      <c r="P49" s="13">
        <f>HLOOKUP(O49,Sheet3!$A$1:$CX$9,4)</f>
        <v>0</v>
      </c>
      <c r="Q49" s="14"/>
      <c r="R49" s="11">
        <f>HLOOKUP(Q49,Sheet3!$A$1:$CX$9,5)</f>
        <v>0</v>
      </c>
      <c r="S49" s="12"/>
      <c r="T49" s="13">
        <f>HLOOKUP(S49,Sheet3!$A$1:$CX$9,4)</f>
        <v>0</v>
      </c>
      <c r="U49" s="14"/>
      <c r="V49" s="11">
        <f>HLOOKUP(U49,Sheet3!$A$1:$CX$9,5)</f>
        <v>0</v>
      </c>
      <c r="W49" s="12"/>
      <c r="X49" s="13">
        <f>HLOOKUP(W49,Sheet3!$A$1:$CX$9,6)</f>
        <v>0</v>
      </c>
      <c r="Y49" s="14"/>
      <c r="Z49" s="11">
        <f>HLOOKUP(Y49,Sheet3!$A$1:$CX$9,7)</f>
        <v>0</v>
      </c>
      <c r="AA49" s="15"/>
      <c r="AB49" s="13">
        <f>HLOOKUP(AA49,Sheet3!$A$1:$CX$9,8)</f>
        <v>0</v>
      </c>
      <c r="AC49" s="14"/>
      <c r="AD49" s="11">
        <f>HLOOKUP(AC49,Sheet3!$A$1:$CX$9,9)</f>
        <v>0</v>
      </c>
      <c r="AE49" s="12"/>
      <c r="AF49" s="13">
        <f>HLOOKUP(AE49,Sheet3!$A$1:$CX$9,8)</f>
        <v>0</v>
      </c>
      <c r="AG49" s="14"/>
      <c r="AH49" s="11">
        <f>HLOOKUP(AG49,Sheet3!$A$1:$CX$9,9)</f>
        <v>0</v>
      </c>
      <c r="AI49" s="33">
        <f t="shared" si="3"/>
        <v>167</v>
      </c>
      <c r="AJ49" s="16">
        <f t="shared" si="4"/>
        <v>44</v>
      </c>
      <c r="AK49" s="37"/>
      <c r="AL49" s="37">
        <f t="shared" si="5"/>
        <v>1.16710010010026E+18</v>
      </c>
    </row>
    <row r="50" spans="1:38" ht="16.5">
      <c r="A50" s="39" t="s">
        <v>53</v>
      </c>
      <c r="B50" s="40" t="s">
        <v>285</v>
      </c>
      <c r="C50" s="12">
        <v>71</v>
      </c>
      <c r="D50" s="13">
        <f>HLOOKUP(C50,Sheet3!$A$1:$CX$9,2)</f>
        <v>30</v>
      </c>
      <c r="E50" s="14">
        <v>30</v>
      </c>
      <c r="F50" s="11">
        <f>HLOOKUP(E50,Sheet3!$A$1:$CX$9,3)</f>
        <v>71</v>
      </c>
      <c r="G50" s="12">
        <v>37</v>
      </c>
      <c r="H50" s="13">
        <f>HLOOKUP(G50,Sheet3!$A$1:$CX$9,2)</f>
        <v>64</v>
      </c>
      <c r="I50" s="14"/>
      <c r="J50" s="11">
        <f>HLOOKUP(I50,Sheet3!$A$1:$CX$9,3)</f>
        <v>0</v>
      </c>
      <c r="K50" s="12"/>
      <c r="L50" s="13">
        <f>HLOOKUP(K50,Sheet3!$A$1:$CX$9,2)</f>
        <v>0</v>
      </c>
      <c r="M50" s="14"/>
      <c r="N50" s="11">
        <f>HLOOKUP(M50,Sheet3!$A$1:$CX$9,3)</f>
        <v>0</v>
      </c>
      <c r="O50" s="12"/>
      <c r="P50" s="13">
        <f>HLOOKUP(O50,Sheet3!$A$1:$CX$9,4)</f>
        <v>0</v>
      </c>
      <c r="Q50" s="14"/>
      <c r="R50" s="11">
        <f>HLOOKUP(Q50,Sheet3!$A$1:$CX$9,5)</f>
        <v>0</v>
      </c>
      <c r="S50" s="12"/>
      <c r="T50" s="13">
        <f>HLOOKUP(S50,Sheet3!$A$1:$CX$9,4)</f>
        <v>0</v>
      </c>
      <c r="U50" s="14"/>
      <c r="V50" s="11">
        <f>HLOOKUP(U50,Sheet3!$A$1:$CX$9,5)</f>
        <v>0</v>
      </c>
      <c r="W50" s="12"/>
      <c r="X50" s="13">
        <f>HLOOKUP(W50,Sheet3!$A$1:$CX$9,6)</f>
        <v>0</v>
      </c>
      <c r="Y50" s="14"/>
      <c r="Z50" s="11">
        <f>HLOOKUP(Y50,Sheet3!$A$1:$CX$9,7)</f>
        <v>0</v>
      </c>
      <c r="AA50" s="15"/>
      <c r="AB50" s="13">
        <f>HLOOKUP(AA50,Sheet3!$A$1:$CX$9,8)</f>
        <v>0</v>
      </c>
      <c r="AC50" s="14"/>
      <c r="AD50" s="11">
        <f>HLOOKUP(AC50,Sheet3!$A$1:$CX$9,9)</f>
        <v>0</v>
      </c>
      <c r="AE50" s="12"/>
      <c r="AF50" s="13">
        <f>HLOOKUP(AE50,Sheet3!$A$1:$CX$9,8)</f>
        <v>0</v>
      </c>
      <c r="AG50" s="14"/>
      <c r="AH50" s="11">
        <f>HLOOKUP(AG50,Sheet3!$A$1:$CX$9,9)</f>
        <v>0</v>
      </c>
      <c r="AI50" s="33">
        <f t="shared" si="3"/>
        <v>165</v>
      </c>
      <c r="AJ50" s="16">
        <f t="shared" si="4"/>
        <v>46</v>
      </c>
      <c r="AK50" s="37"/>
      <c r="AL50" s="37">
        <f t="shared" si="5"/>
        <v>1.16510010020116E+18</v>
      </c>
    </row>
    <row r="51" spans="1:38" ht="16.5">
      <c r="A51" s="39" t="s">
        <v>232</v>
      </c>
      <c r="B51" s="41" t="s">
        <v>347</v>
      </c>
      <c r="C51" s="12">
        <v>30</v>
      </c>
      <c r="D51" s="13">
        <f>HLOOKUP(C51,Sheet3!$A$1:$CX$9,2)</f>
        <v>71</v>
      </c>
      <c r="E51" s="14">
        <v>10</v>
      </c>
      <c r="F51" s="11">
        <f>HLOOKUP(E51,Sheet3!$A$1:$CX$9,3)</f>
        <v>91</v>
      </c>
      <c r="G51" s="12"/>
      <c r="H51" s="13">
        <f>HLOOKUP(G51,Sheet3!$A$1:$CX$9,2)</f>
        <v>0</v>
      </c>
      <c r="I51" s="14"/>
      <c r="J51" s="11">
        <f>HLOOKUP(I51,Sheet3!$A$1:$CX$9,3)</f>
        <v>0</v>
      </c>
      <c r="K51" s="12"/>
      <c r="L51" s="13">
        <f>HLOOKUP(K51,Sheet3!$A$1:$CX$9,2)</f>
        <v>0</v>
      </c>
      <c r="M51" s="14"/>
      <c r="N51" s="11">
        <f>HLOOKUP(M51,Sheet3!$A$1:$CX$9,3)</f>
        <v>0</v>
      </c>
      <c r="O51" s="12"/>
      <c r="P51" s="13">
        <f>HLOOKUP(O51,Sheet3!$A$1:$CX$9,4)</f>
        <v>0</v>
      </c>
      <c r="Q51" s="14"/>
      <c r="R51" s="11">
        <f>HLOOKUP(Q51,Sheet3!$A$1:$CX$9,5)</f>
        <v>0</v>
      </c>
      <c r="S51" s="12"/>
      <c r="T51" s="13">
        <f>HLOOKUP(S51,Sheet3!$A$1:$CX$9,4)</f>
        <v>0</v>
      </c>
      <c r="U51" s="14"/>
      <c r="V51" s="11">
        <f>HLOOKUP(U51,Sheet3!$A$1:$CX$9,5)</f>
        <v>0</v>
      </c>
      <c r="W51" s="12"/>
      <c r="X51" s="13">
        <f>HLOOKUP(W51,Sheet3!$A$1:$CX$9,6)</f>
        <v>0</v>
      </c>
      <c r="Y51" s="14"/>
      <c r="Z51" s="11">
        <f>HLOOKUP(Y51,Sheet3!$A$1:$CX$9,7)</f>
        <v>0</v>
      </c>
      <c r="AA51" s="15"/>
      <c r="AB51" s="13">
        <f>HLOOKUP(AA51,Sheet3!$A$1:$CX$9,8)</f>
        <v>0</v>
      </c>
      <c r="AC51" s="14"/>
      <c r="AD51" s="11">
        <f>HLOOKUP(AC51,Sheet3!$A$1:$CX$9,9)</f>
        <v>0</v>
      </c>
      <c r="AE51" s="12"/>
      <c r="AF51" s="13">
        <f>HLOOKUP(AE51,Sheet3!$A$1:$CX$9,8)</f>
        <v>0</v>
      </c>
      <c r="AG51" s="14"/>
      <c r="AH51" s="11">
        <f>HLOOKUP(AG51,Sheet3!$A$1:$CX$9,9)</f>
        <v>0</v>
      </c>
      <c r="AI51" s="33">
        <f t="shared" si="3"/>
        <v>162</v>
      </c>
      <c r="AJ51" s="16">
        <f t="shared" si="4"/>
        <v>47</v>
      </c>
      <c r="AK51" s="37"/>
      <c r="AL51" s="37">
        <f t="shared" si="5"/>
        <v>1.1621001002621E+18</v>
      </c>
    </row>
    <row r="52" spans="1:38" ht="16.5">
      <c r="A52" s="39" t="s">
        <v>34</v>
      </c>
      <c r="B52" s="40" t="s">
        <v>377</v>
      </c>
      <c r="C52" s="12">
        <v>27</v>
      </c>
      <c r="D52" s="13">
        <f>HLOOKUP(C52,Sheet3!$A$1:$CX$9,2)</f>
        <v>74</v>
      </c>
      <c r="E52" s="14">
        <v>16</v>
      </c>
      <c r="F52" s="11">
        <f>HLOOKUP(E52,Sheet3!$A$1:$CX$9,3)</f>
        <v>85</v>
      </c>
      <c r="G52" s="12"/>
      <c r="H52" s="13">
        <f>HLOOKUP(G52,Sheet3!$A$1:$CX$9,2)</f>
        <v>0</v>
      </c>
      <c r="I52" s="14"/>
      <c r="J52" s="11">
        <f>HLOOKUP(I52,Sheet3!$A$1:$CX$9,3)</f>
        <v>0</v>
      </c>
      <c r="K52" s="12"/>
      <c r="L52" s="13">
        <f>HLOOKUP(K52,Sheet3!$A$1:$CX$9,2)</f>
        <v>0</v>
      </c>
      <c r="M52" s="14"/>
      <c r="N52" s="11">
        <f>HLOOKUP(M52,Sheet3!$A$1:$CX$9,3)</f>
        <v>0</v>
      </c>
      <c r="O52" s="12"/>
      <c r="P52" s="13">
        <f>HLOOKUP(O52,Sheet3!$A$1:$CX$9,4)</f>
        <v>0</v>
      </c>
      <c r="Q52" s="14"/>
      <c r="R52" s="11">
        <f>HLOOKUP(Q52,Sheet3!$A$1:$CX$9,5)</f>
        <v>0</v>
      </c>
      <c r="S52" s="12"/>
      <c r="T52" s="13">
        <f>HLOOKUP(S52,Sheet3!$A$1:$CX$9,4)</f>
        <v>0</v>
      </c>
      <c r="U52" s="14"/>
      <c r="V52" s="11">
        <f>HLOOKUP(U52,Sheet3!$A$1:$CX$9,5)</f>
        <v>0</v>
      </c>
      <c r="W52" s="12"/>
      <c r="X52" s="13">
        <f>HLOOKUP(W52,Sheet3!$A$1:$CX$9,6)</f>
        <v>0</v>
      </c>
      <c r="Y52" s="14"/>
      <c r="Z52" s="11">
        <f>HLOOKUP(Y52,Sheet3!$A$1:$CX$9,7)</f>
        <v>0</v>
      </c>
      <c r="AA52" s="15"/>
      <c r="AB52" s="13">
        <f>HLOOKUP(AA52,Sheet3!$A$1:$CX$9,8)</f>
        <v>0</v>
      </c>
      <c r="AC52" s="14"/>
      <c r="AD52" s="11">
        <f>HLOOKUP(AC52,Sheet3!$A$1:$CX$9,9)</f>
        <v>0</v>
      </c>
      <c r="AE52" s="12"/>
      <c r="AF52" s="13">
        <f>HLOOKUP(AE52,Sheet3!$A$1:$CX$9,8)</f>
        <v>0</v>
      </c>
      <c r="AG52" s="14"/>
      <c r="AH52" s="11">
        <f>HLOOKUP(AG52,Sheet3!$A$1:$CX$9,9)</f>
        <v>0</v>
      </c>
      <c r="AI52" s="33">
        <f t="shared" si="3"/>
        <v>159</v>
      </c>
      <c r="AJ52" s="16">
        <f t="shared" si="4"/>
        <v>48</v>
      </c>
      <c r="AK52" s="37"/>
      <c r="AL52" s="37">
        <f t="shared" si="5"/>
        <v>1.1591001002591E+18</v>
      </c>
    </row>
    <row r="53" spans="1:38" ht="16.5">
      <c r="A53" s="39" t="s">
        <v>34</v>
      </c>
      <c r="B53" s="41" t="s">
        <v>386</v>
      </c>
      <c r="C53" s="12">
        <v>32</v>
      </c>
      <c r="D53" s="13">
        <f>HLOOKUP(C53,Sheet3!$A$1:$CX$9,2)</f>
        <v>69</v>
      </c>
      <c r="E53" s="14">
        <v>12</v>
      </c>
      <c r="F53" s="11">
        <f>HLOOKUP(E53,Sheet3!$A$1:$CX$9,3)</f>
        <v>89</v>
      </c>
      <c r="G53" s="12"/>
      <c r="H53" s="13">
        <f>HLOOKUP(G53,Sheet3!$A$1:$CX$9,2)</f>
        <v>0</v>
      </c>
      <c r="I53" s="14"/>
      <c r="J53" s="11">
        <f>HLOOKUP(I53,Sheet3!$A$1:$CX$9,3)</f>
        <v>0</v>
      </c>
      <c r="K53" s="12"/>
      <c r="L53" s="13">
        <f>HLOOKUP(K53,Sheet3!$A$1:$CX$9,2)</f>
        <v>0</v>
      </c>
      <c r="M53" s="14"/>
      <c r="N53" s="11">
        <f>HLOOKUP(M53,Sheet3!$A$1:$CX$9,3)</f>
        <v>0</v>
      </c>
      <c r="O53" s="12"/>
      <c r="P53" s="13">
        <f>HLOOKUP(O53,Sheet3!$A$1:$CX$9,4)</f>
        <v>0</v>
      </c>
      <c r="Q53" s="14"/>
      <c r="R53" s="11">
        <f>HLOOKUP(Q53,Sheet3!$A$1:$CX$9,5)</f>
        <v>0</v>
      </c>
      <c r="S53" s="12"/>
      <c r="T53" s="13">
        <f>HLOOKUP(S53,Sheet3!$A$1:$CX$9,4)</f>
        <v>0</v>
      </c>
      <c r="U53" s="14"/>
      <c r="V53" s="11">
        <f>HLOOKUP(U53,Sheet3!$A$1:$CX$9,5)</f>
        <v>0</v>
      </c>
      <c r="W53" s="12"/>
      <c r="X53" s="13">
        <f>HLOOKUP(W53,Sheet3!$A$1:$CX$9,6)</f>
        <v>0</v>
      </c>
      <c r="Y53" s="14"/>
      <c r="Z53" s="11">
        <f>HLOOKUP(Y53,Sheet3!$A$1:$CX$9,7)</f>
        <v>0</v>
      </c>
      <c r="AA53" s="15"/>
      <c r="AB53" s="13">
        <f>HLOOKUP(AA53,Sheet3!$A$1:$CX$9,8)</f>
        <v>0</v>
      </c>
      <c r="AC53" s="14"/>
      <c r="AD53" s="11">
        <f>HLOOKUP(AC53,Sheet3!$A$1:$CX$9,9)</f>
        <v>0</v>
      </c>
      <c r="AE53" s="12"/>
      <c r="AF53" s="13">
        <f>HLOOKUP(AE53,Sheet3!$A$1:$CX$9,8)</f>
        <v>0</v>
      </c>
      <c r="AG53" s="14"/>
      <c r="AH53" s="11">
        <f>HLOOKUP(AG53,Sheet3!$A$1:$CX$9,9)</f>
        <v>0</v>
      </c>
      <c r="AI53" s="33">
        <f t="shared" si="3"/>
        <v>158</v>
      </c>
      <c r="AJ53" s="16">
        <f t="shared" si="4"/>
        <v>49</v>
      </c>
      <c r="AK53" s="37"/>
      <c r="AL53" s="37">
        <f t="shared" si="5"/>
        <v>1.1581001002581E+18</v>
      </c>
    </row>
    <row r="54" spans="1:38" ht="16.5">
      <c r="A54" s="39" t="s">
        <v>252</v>
      </c>
      <c r="B54" s="40" t="s">
        <v>361</v>
      </c>
      <c r="C54" s="12">
        <v>37</v>
      </c>
      <c r="D54" s="13">
        <f>HLOOKUP(C54,Sheet3!$A$1:$CX$9,2)</f>
        <v>64</v>
      </c>
      <c r="E54" s="14">
        <v>8</v>
      </c>
      <c r="F54" s="11">
        <f>HLOOKUP(E54,Sheet3!$A$1:$CX$9,3)</f>
        <v>93</v>
      </c>
      <c r="G54" s="12"/>
      <c r="H54" s="13">
        <f>HLOOKUP(G54,Sheet3!$A$1:$CX$9,2)</f>
        <v>0</v>
      </c>
      <c r="I54" s="14"/>
      <c r="J54" s="11">
        <f>HLOOKUP(I54,Sheet3!$A$1:$CX$9,3)</f>
        <v>0</v>
      </c>
      <c r="K54" s="12"/>
      <c r="L54" s="13">
        <f>HLOOKUP(K54,Sheet3!$A$1:$CX$9,2)</f>
        <v>0</v>
      </c>
      <c r="M54" s="14"/>
      <c r="N54" s="11">
        <f>HLOOKUP(M54,Sheet3!$A$1:$CX$9,3)</f>
        <v>0</v>
      </c>
      <c r="O54" s="12"/>
      <c r="P54" s="13">
        <f>HLOOKUP(O54,Sheet3!$A$1:$CX$9,4)</f>
        <v>0</v>
      </c>
      <c r="Q54" s="14"/>
      <c r="R54" s="11">
        <f>HLOOKUP(Q54,Sheet3!$A$1:$CX$9,5)</f>
        <v>0</v>
      </c>
      <c r="S54" s="12"/>
      <c r="T54" s="13">
        <f>HLOOKUP(S54,Sheet3!$A$1:$CX$9,4)</f>
        <v>0</v>
      </c>
      <c r="U54" s="14"/>
      <c r="V54" s="11">
        <f>HLOOKUP(U54,Sheet3!$A$1:$CX$9,5)</f>
        <v>0</v>
      </c>
      <c r="W54" s="12"/>
      <c r="X54" s="13">
        <f>HLOOKUP(W54,Sheet3!$A$1:$CX$9,6)</f>
        <v>0</v>
      </c>
      <c r="Y54" s="14"/>
      <c r="Z54" s="11">
        <f>HLOOKUP(Y54,Sheet3!$A$1:$CX$9,7)</f>
        <v>0</v>
      </c>
      <c r="AA54" s="15"/>
      <c r="AB54" s="13">
        <f>HLOOKUP(AA54,Sheet3!$A$1:$CX$9,8)</f>
        <v>0</v>
      </c>
      <c r="AC54" s="14"/>
      <c r="AD54" s="11">
        <f>HLOOKUP(AC54,Sheet3!$A$1:$CX$9,9)</f>
        <v>0</v>
      </c>
      <c r="AE54" s="12"/>
      <c r="AF54" s="13">
        <f>HLOOKUP(AE54,Sheet3!$A$1:$CX$9,8)</f>
        <v>0</v>
      </c>
      <c r="AG54" s="14"/>
      <c r="AH54" s="11">
        <f>HLOOKUP(AG54,Sheet3!$A$1:$CX$9,9)</f>
        <v>0</v>
      </c>
      <c r="AI54" s="33">
        <f t="shared" si="3"/>
        <v>157</v>
      </c>
      <c r="AJ54" s="16">
        <f t="shared" si="4"/>
        <v>50</v>
      </c>
      <c r="AK54" s="37"/>
      <c r="AL54" s="37">
        <f t="shared" si="5"/>
        <v>1.1571001002571E+18</v>
      </c>
    </row>
    <row r="55" spans="1:38" ht="16.5">
      <c r="A55" s="39" t="s">
        <v>348</v>
      </c>
      <c r="B55" s="41" t="s">
        <v>362</v>
      </c>
      <c r="C55" s="12">
        <v>31</v>
      </c>
      <c r="D55" s="13">
        <f>HLOOKUP(C55,Sheet3!$A$1:$CX$9,2)</f>
        <v>70</v>
      </c>
      <c r="E55" s="14">
        <v>14</v>
      </c>
      <c r="F55" s="11">
        <f>HLOOKUP(E55,Sheet3!$A$1:$CX$9,3)</f>
        <v>87</v>
      </c>
      <c r="G55" s="12"/>
      <c r="H55" s="13">
        <f>HLOOKUP(G55,Sheet3!$A$1:$CX$9,2)</f>
        <v>0</v>
      </c>
      <c r="I55" s="14"/>
      <c r="J55" s="11">
        <f>HLOOKUP(I55,Sheet3!$A$1:$CX$9,3)</f>
        <v>0</v>
      </c>
      <c r="K55" s="12"/>
      <c r="L55" s="13">
        <f>HLOOKUP(K55,Sheet3!$A$1:$CX$9,2)</f>
        <v>0</v>
      </c>
      <c r="M55" s="14"/>
      <c r="N55" s="11">
        <f>HLOOKUP(M55,Sheet3!$A$1:$CX$9,3)</f>
        <v>0</v>
      </c>
      <c r="O55" s="12"/>
      <c r="P55" s="13">
        <f>HLOOKUP(O55,Sheet3!$A$1:$CX$9,4)</f>
        <v>0</v>
      </c>
      <c r="Q55" s="14"/>
      <c r="R55" s="11">
        <f>HLOOKUP(Q55,Sheet3!$A$1:$CX$9,5)</f>
        <v>0</v>
      </c>
      <c r="S55" s="12"/>
      <c r="T55" s="13">
        <f>HLOOKUP(S55,Sheet3!$A$1:$CX$9,4)</f>
        <v>0</v>
      </c>
      <c r="U55" s="14"/>
      <c r="V55" s="11">
        <f>HLOOKUP(U55,Sheet3!$A$1:$CX$9,5)</f>
        <v>0</v>
      </c>
      <c r="W55" s="12"/>
      <c r="X55" s="13">
        <f>HLOOKUP(W55,Sheet3!$A$1:$CX$9,6)</f>
        <v>0</v>
      </c>
      <c r="Y55" s="14"/>
      <c r="Z55" s="11">
        <f>HLOOKUP(Y55,Sheet3!$A$1:$CX$9,7)</f>
        <v>0</v>
      </c>
      <c r="AA55" s="15"/>
      <c r="AB55" s="13">
        <f>HLOOKUP(AA55,Sheet3!$A$1:$CX$9,8)</f>
        <v>0</v>
      </c>
      <c r="AC55" s="14"/>
      <c r="AD55" s="11">
        <f>HLOOKUP(AC55,Sheet3!$A$1:$CX$9,9)</f>
        <v>0</v>
      </c>
      <c r="AE55" s="12"/>
      <c r="AF55" s="13">
        <f>HLOOKUP(AE55,Sheet3!$A$1:$CX$9,8)</f>
        <v>0</v>
      </c>
      <c r="AG55" s="14"/>
      <c r="AH55" s="11">
        <f>HLOOKUP(AG55,Sheet3!$A$1:$CX$9,9)</f>
        <v>0</v>
      </c>
      <c r="AI55" s="33">
        <f t="shared" si="3"/>
        <v>157</v>
      </c>
      <c r="AJ55" s="16">
        <f t="shared" si="4"/>
        <v>50</v>
      </c>
      <c r="AK55" s="37"/>
      <c r="AL55" s="37">
        <f t="shared" si="5"/>
        <v>1.1571001002571E+18</v>
      </c>
    </row>
    <row r="56" spans="1:38" ht="16.5">
      <c r="A56" s="39" t="s">
        <v>232</v>
      </c>
      <c r="B56" s="40" t="s">
        <v>343</v>
      </c>
      <c r="C56" s="12">
        <v>26</v>
      </c>
      <c r="D56" s="13">
        <f>HLOOKUP(C56,Sheet3!$A$1:$CX$9,2)</f>
        <v>75</v>
      </c>
      <c r="E56" s="14">
        <v>20</v>
      </c>
      <c r="F56" s="11">
        <f>HLOOKUP(E56,Sheet3!$A$1:$CX$9,3)</f>
        <v>81</v>
      </c>
      <c r="G56" s="12"/>
      <c r="H56" s="13">
        <f>HLOOKUP(G56,Sheet3!$A$1:$CX$9,2)</f>
        <v>0</v>
      </c>
      <c r="I56" s="14"/>
      <c r="J56" s="11">
        <f>HLOOKUP(I56,Sheet3!$A$1:$CX$9,3)</f>
        <v>0</v>
      </c>
      <c r="K56" s="12"/>
      <c r="L56" s="13">
        <f>HLOOKUP(K56,Sheet3!$A$1:$CX$9,2)</f>
        <v>0</v>
      </c>
      <c r="M56" s="14"/>
      <c r="N56" s="11">
        <f>HLOOKUP(M56,Sheet3!$A$1:$CX$9,3)</f>
        <v>0</v>
      </c>
      <c r="O56" s="12"/>
      <c r="P56" s="13">
        <f>HLOOKUP(O56,Sheet3!$A$1:$CX$9,4)</f>
        <v>0</v>
      </c>
      <c r="Q56" s="14"/>
      <c r="R56" s="11">
        <f>HLOOKUP(Q56,Sheet3!$A$1:$CX$9,5)</f>
        <v>0</v>
      </c>
      <c r="S56" s="12"/>
      <c r="T56" s="13">
        <f>HLOOKUP(S56,Sheet3!$A$1:$CX$9,4)</f>
        <v>0</v>
      </c>
      <c r="U56" s="14"/>
      <c r="V56" s="11">
        <f>HLOOKUP(U56,Sheet3!$A$1:$CX$9,5)</f>
        <v>0</v>
      </c>
      <c r="W56" s="12"/>
      <c r="X56" s="13">
        <f>HLOOKUP(W56,Sheet3!$A$1:$CX$9,6)</f>
        <v>0</v>
      </c>
      <c r="Y56" s="14"/>
      <c r="Z56" s="11">
        <f>HLOOKUP(Y56,Sheet3!$A$1:$CX$9,7)</f>
        <v>0</v>
      </c>
      <c r="AA56" s="15"/>
      <c r="AB56" s="13">
        <f>HLOOKUP(AA56,Sheet3!$A$1:$CX$9,8)</f>
        <v>0</v>
      </c>
      <c r="AC56" s="14"/>
      <c r="AD56" s="11">
        <f>HLOOKUP(AC56,Sheet3!$A$1:$CX$9,9)</f>
        <v>0</v>
      </c>
      <c r="AE56" s="12"/>
      <c r="AF56" s="13">
        <f>HLOOKUP(AE56,Sheet3!$A$1:$CX$9,8)</f>
        <v>0</v>
      </c>
      <c r="AG56" s="14"/>
      <c r="AH56" s="11">
        <f>HLOOKUP(AG56,Sheet3!$A$1:$CX$9,9)</f>
        <v>0</v>
      </c>
      <c r="AI56" s="33">
        <f t="shared" si="3"/>
        <v>156</v>
      </c>
      <c r="AJ56" s="16">
        <f t="shared" si="4"/>
        <v>52</v>
      </c>
      <c r="AK56" s="37"/>
      <c r="AL56" s="37">
        <f t="shared" si="5"/>
        <v>1.1561001002561E+18</v>
      </c>
    </row>
    <row r="57" spans="1:38" ht="16.5">
      <c r="A57" s="39" t="s">
        <v>120</v>
      </c>
      <c r="B57" s="41" t="s">
        <v>307</v>
      </c>
      <c r="C57" s="12">
        <v>64</v>
      </c>
      <c r="D57" s="13">
        <f>HLOOKUP(C57,Sheet3!$A$1:$CX$9,2)</f>
        <v>37</v>
      </c>
      <c r="E57" s="14">
        <v>27</v>
      </c>
      <c r="F57" s="11">
        <f>HLOOKUP(E57,Sheet3!$A$1:$CX$9,3)</f>
        <v>74</v>
      </c>
      <c r="G57" s="12">
        <v>58</v>
      </c>
      <c r="H57" s="13">
        <f>HLOOKUP(G57,Sheet3!$A$1:$CX$9,2)</f>
        <v>43</v>
      </c>
      <c r="I57" s="14"/>
      <c r="J57" s="11">
        <f>HLOOKUP(I57,Sheet3!$A$1:$CX$9,3)</f>
        <v>0</v>
      </c>
      <c r="K57" s="12"/>
      <c r="L57" s="13">
        <f>HLOOKUP(K57,Sheet3!$A$1:$CX$9,2)</f>
        <v>0</v>
      </c>
      <c r="M57" s="14"/>
      <c r="N57" s="11">
        <f>HLOOKUP(M57,Sheet3!$A$1:$CX$9,3)</f>
        <v>0</v>
      </c>
      <c r="O57" s="12"/>
      <c r="P57" s="13">
        <f>HLOOKUP(O57,Sheet3!$A$1:$CX$9,4)</f>
        <v>0</v>
      </c>
      <c r="Q57" s="14"/>
      <c r="R57" s="11">
        <f>HLOOKUP(Q57,Sheet3!$A$1:$CX$9,5)</f>
        <v>0</v>
      </c>
      <c r="S57" s="12"/>
      <c r="T57" s="13">
        <f>HLOOKUP(S57,Sheet3!$A$1:$CX$9,4)</f>
        <v>0</v>
      </c>
      <c r="U57" s="14"/>
      <c r="V57" s="11">
        <f>HLOOKUP(U57,Sheet3!$A$1:$CX$9,5)</f>
        <v>0</v>
      </c>
      <c r="W57" s="12"/>
      <c r="X57" s="13">
        <f>HLOOKUP(W57,Sheet3!$A$1:$CX$9,6)</f>
        <v>0</v>
      </c>
      <c r="Y57" s="14"/>
      <c r="Z57" s="11">
        <f>HLOOKUP(Y57,Sheet3!$A$1:$CX$9,7)</f>
        <v>0</v>
      </c>
      <c r="AA57" s="15"/>
      <c r="AB57" s="13">
        <f>HLOOKUP(AA57,Sheet3!$A$1:$CX$9,8)</f>
        <v>0</v>
      </c>
      <c r="AC57" s="14"/>
      <c r="AD57" s="11">
        <f>HLOOKUP(AC57,Sheet3!$A$1:$CX$9,9)</f>
        <v>0</v>
      </c>
      <c r="AE57" s="12"/>
      <c r="AF57" s="13">
        <f>HLOOKUP(AE57,Sheet3!$A$1:$CX$9,8)</f>
        <v>0</v>
      </c>
      <c r="AG57" s="14"/>
      <c r="AH57" s="11">
        <f>HLOOKUP(AG57,Sheet3!$A$1:$CX$9,9)</f>
        <v>0</v>
      </c>
      <c r="AI57" s="33">
        <f t="shared" si="3"/>
        <v>154</v>
      </c>
      <c r="AJ57" s="16">
        <f t="shared" si="4"/>
        <v>53</v>
      </c>
      <c r="AK57" s="37"/>
      <c r="AL57" s="37">
        <f t="shared" si="5"/>
        <v>1.15410010021114E+18</v>
      </c>
    </row>
    <row r="58" spans="1:38" ht="16.5">
      <c r="A58" s="39" t="s">
        <v>32</v>
      </c>
      <c r="B58" s="40" t="s">
        <v>312</v>
      </c>
      <c r="C58" s="12">
        <v>55</v>
      </c>
      <c r="D58" s="13">
        <f>HLOOKUP(C58,Sheet3!$A$1:$CX$9,2)</f>
        <v>46</v>
      </c>
      <c r="E58" s="14">
        <v>32</v>
      </c>
      <c r="F58" s="11">
        <f>HLOOKUP(E58,Sheet3!$A$1:$CX$9,3)</f>
        <v>69</v>
      </c>
      <c r="G58" s="12">
        <v>63</v>
      </c>
      <c r="H58" s="13">
        <f>HLOOKUP(G58,Sheet3!$A$1:$CX$9,2)</f>
        <v>38</v>
      </c>
      <c r="I58" s="14"/>
      <c r="J58" s="11">
        <f>HLOOKUP(I58,Sheet3!$A$1:$CX$9,3)</f>
        <v>0</v>
      </c>
      <c r="K58" s="12"/>
      <c r="L58" s="13">
        <f>HLOOKUP(K58,Sheet3!$A$1:$CX$9,2)</f>
        <v>0</v>
      </c>
      <c r="M58" s="14"/>
      <c r="N58" s="11">
        <f>HLOOKUP(M58,Sheet3!$A$1:$CX$9,3)</f>
        <v>0</v>
      </c>
      <c r="O58" s="12"/>
      <c r="P58" s="13">
        <f>HLOOKUP(O58,Sheet3!$A$1:$CX$9,4)</f>
        <v>0</v>
      </c>
      <c r="Q58" s="14"/>
      <c r="R58" s="11">
        <f>HLOOKUP(Q58,Sheet3!$A$1:$CX$9,5)</f>
        <v>0</v>
      </c>
      <c r="S58" s="12"/>
      <c r="T58" s="13">
        <f>HLOOKUP(S58,Sheet3!$A$1:$CX$9,4)</f>
        <v>0</v>
      </c>
      <c r="U58" s="14"/>
      <c r="V58" s="11">
        <f>HLOOKUP(U58,Sheet3!$A$1:$CX$9,5)</f>
        <v>0</v>
      </c>
      <c r="W58" s="12"/>
      <c r="X58" s="13">
        <f>HLOOKUP(W58,Sheet3!$A$1:$CX$9,6)</f>
        <v>0</v>
      </c>
      <c r="Y58" s="14"/>
      <c r="Z58" s="11">
        <f>HLOOKUP(Y58,Sheet3!$A$1:$CX$9,7)</f>
        <v>0</v>
      </c>
      <c r="AA58" s="15"/>
      <c r="AB58" s="13">
        <f>HLOOKUP(AA58,Sheet3!$A$1:$CX$9,8)</f>
        <v>0</v>
      </c>
      <c r="AC58" s="14"/>
      <c r="AD58" s="11">
        <f>HLOOKUP(AC58,Sheet3!$A$1:$CX$9,9)</f>
        <v>0</v>
      </c>
      <c r="AE58" s="12"/>
      <c r="AF58" s="13">
        <f>HLOOKUP(AE58,Sheet3!$A$1:$CX$9,8)</f>
        <v>0</v>
      </c>
      <c r="AG58" s="14"/>
      <c r="AH58" s="11">
        <f>HLOOKUP(AG58,Sheet3!$A$1:$CX$9,9)</f>
        <v>0</v>
      </c>
      <c r="AI58" s="33">
        <f t="shared" si="3"/>
        <v>153</v>
      </c>
      <c r="AJ58" s="16">
        <f t="shared" si="4"/>
        <v>54</v>
      </c>
      <c r="AK58" s="37"/>
      <c r="AL58" s="37">
        <f t="shared" si="5"/>
        <v>1.15310010021513E+18</v>
      </c>
    </row>
    <row r="59" spans="1:38" ht="16.5">
      <c r="A59" s="39" t="s">
        <v>149</v>
      </c>
      <c r="B59" s="41" t="s">
        <v>273</v>
      </c>
      <c r="C59" s="12">
        <v>41</v>
      </c>
      <c r="D59" s="13">
        <f>HLOOKUP(C59,Sheet3!$A$1:$CX$9,2)</f>
        <v>60</v>
      </c>
      <c r="E59" s="14">
        <v>16</v>
      </c>
      <c r="F59" s="11">
        <f>HLOOKUP(E59,Sheet3!$A$1:$CX$9,3)</f>
        <v>85</v>
      </c>
      <c r="G59" s="12"/>
      <c r="H59" s="13">
        <f>HLOOKUP(G59,Sheet3!$A$1:$CX$9,2)</f>
        <v>0</v>
      </c>
      <c r="I59" s="14"/>
      <c r="J59" s="11">
        <f>HLOOKUP(I59,Sheet3!$A$1:$CX$9,3)</f>
        <v>0</v>
      </c>
      <c r="K59" s="12"/>
      <c r="L59" s="13">
        <f>HLOOKUP(K59,Sheet3!$A$1:$CX$9,2)</f>
        <v>0</v>
      </c>
      <c r="M59" s="14"/>
      <c r="N59" s="11">
        <f>HLOOKUP(M59,Sheet3!$A$1:$CX$9,3)</f>
        <v>0</v>
      </c>
      <c r="O59" s="12"/>
      <c r="P59" s="13">
        <f>HLOOKUP(O59,Sheet3!$A$1:$CX$9,4)</f>
        <v>0</v>
      </c>
      <c r="Q59" s="14"/>
      <c r="R59" s="11">
        <f>HLOOKUP(Q59,Sheet3!$A$1:$CX$9,5)</f>
        <v>0</v>
      </c>
      <c r="S59" s="12"/>
      <c r="T59" s="13">
        <f>HLOOKUP(S59,Sheet3!$A$1:$CX$9,4)</f>
        <v>0</v>
      </c>
      <c r="U59" s="14"/>
      <c r="V59" s="11">
        <f>HLOOKUP(U59,Sheet3!$A$1:$CX$9,5)</f>
        <v>0</v>
      </c>
      <c r="W59" s="12"/>
      <c r="X59" s="13">
        <f>HLOOKUP(W59,Sheet3!$A$1:$CX$9,6)</f>
        <v>0</v>
      </c>
      <c r="Y59" s="14"/>
      <c r="Z59" s="11">
        <f>HLOOKUP(Y59,Sheet3!$A$1:$CX$9,7)</f>
        <v>0</v>
      </c>
      <c r="AA59" s="15"/>
      <c r="AB59" s="13">
        <f>HLOOKUP(AA59,Sheet3!$A$1:$CX$9,8)</f>
        <v>0</v>
      </c>
      <c r="AC59" s="14"/>
      <c r="AD59" s="11">
        <f>HLOOKUP(AC59,Sheet3!$A$1:$CX$9,9)</f>
        <v>0</v>
      </c>
      <c r="AE59" s="12"/>
      <c r="AF59" s="13">
        <f>HLOOKUP(AE59,Sheet3!$A$1:$CX$9,8)</f>
        <v>0</v>
      </c>
      <c r="AG59" s="14"/>
      <c r="AH59" s="11">
        <f>HLOOKUP(AG59,Sheet3!$A$1:$CX$9,9)</f>
        <v>0</v>
      </c>
      <c r="AI59" s="33">
        <f t="shared" si="3"/>
        <v>145</v>
      </c>
      <c r="AJ59" s="16">
        <f t="shared" si="4"/>
        <v>55</v>
      </c>
      <c r="AK59" s="37"/>
      <c r="AL59" s="37">
        <f t="shared" si="5"/>
        <v>1.1451001002451E+18</v>
      </c>
    </row>
    <row r="60" spans="1:38" ht="16.5">
      <c r="A60" s="39" t="s">
        <v>34</v>
      </c>
      <c r="B60" s="40" t="s">
        <v>390</v>
      </c>
      <c r="C60" s="12">
        <v>34</v>
      </c>
      <c r="D60" s="13">
        <f>HLOOKUP(C60,Sheet3!$A$1:$CX$9,2)</f>
        <v>67</v>
      </c>
      <c r="E60" s="14">
        <v>28</v>
      </c>
      <c r="F60" s="11">
        <f>HLOOKUP(E60,Sheet3!$A$1:$CX$9,3)</f>
        <v>73</v>
      </c>
      <c r="G60" s="12"/>
      <c r="H60" s="13">
        <f>HLOOKUP(G60,Sheet3!$A$1:$CX$9,2)</f>
        <v>0</v>
      </c>
      <c r="I60" s="14"/>
      <c r="J60" s="11">
        <f>HLOOKUP(I60,Sheet3!$A$1:$CX$9,3)</f>
        <v>0</v>
      </c>
      <c r="K60" s="12"/>
      <c r="L60" s="13">
        <f>HLOOKUP(K60,Sheet3!$A$1:$CX$9,2)</f>
        <v>0</v>
      </c>
      <c r="M60" s="14"/>
      <c r="N60" s="11">
        <f>HLOOKUP(M60,Sheet3!$A$1:$CX$9,3)</f>
        <v>0</v>
      </c>
      <c r="O60" s="12"/>
      <c r="P60" s="13">
        <f>HLOOKUP(O60,Sheet3!$A$1:$CX$9,4)</f>
        <v>0</v>
      </c>
      <c r="Q60" s="14"/>
      <c r="R60" s="11">
        <f>HLOOKUP(Q60,Sheet3!$A$1:$CX$9,5)</f>
        <v>0</v>
      </c>
      <c r="S60" s="12"/>
      <c r="T60" s="13">
        <f>HLOOKUP(S60,Sheet3!$A$1:$CX$9,4)</f>
        <v>0</v>
      </c>
      <c r="U60" s="14"/>
      <c r="V60" s="11">
        <f>HLOOKUP(U60,Sheet3!$A$1:$CX$9,5)</f>
        <v>0</v>
      </c>
      <c r="W60" s="12"/>
      <c r="X60" s="13">
        <f>HLOOKUP(W60,Sheet3!$A$1:$CX$9,6)</f>
        <v>0</v>
      </c>
      <c r="Y60" s="14"/>
      <c r="Z60" s="11">
        <f>HLOOKUP(Y60,Sheet3!$A$1:$CX$9,7)</f>
        <v>0</v>
      </c>
      <c r="AA60" s="15"/>
      <c r="AB60" s="13">
        <f>HLOOKUP(AA60,Sheet3!$A$1:$CX$9,8)</f>
        <v>0</v>
      </c>
      <c r="AC60" s="14"/>
      <c r="AD60" s="11">
        <f>HLOOKUP(AC60,Sheet3!$A$1:$CX$9,9)</f>
        <v>0</v>
      </c>
      <c r="AE60" s="12"/>
      <c r="AF60" s="13">
        <f>HLOOKUP(AE60,Sheet3!$A$1:$CX$9,8)</f>
        <v>0</v>
      </c>
      <c r="AG60" s="14"/>
      <c r="AH60" s="11">
        <f>HLOOKUP(AG60,Sheet3!$A$1:$CX$9,9)</f>
        <v>0</v>
      </c>
      <c r="AI60" s="33">
        <f t="shared" si="3"/>
        <v>140</v>
      </c>
      <c r="AJ60" s="16">
        <f t="shared" si="4"/>
        <v>56</v>
      </c>
      <c r="AK60" s="37"/>
      <c r="AL60" s="37">
        <f t="shared" si="5"/>
        <v>1.1401001002401E+18</v>
      </c>
    </row>
    <row r="61" spans="1:38" ht="16.5">
      <c r="A61" s="39" t="s">
        <v>232</v>
      </c>
      <c r="B61" s="41" t="s">
        <v>352</v>
      </c>
      <c r="C61" s="12">
        <v>50</v>
      </c>
      <c r="D61" s="13">
        <f>HLOOKUP(C61,Sheet3!$A$1:$CX$9,2)</f>
        <v>51</v>
      </c>
      <c r="E61" s="14">
        <v>13</v>
      </c>
      <c r="F61" s="11">
        <f>HLOOKUP(E61,Sheet3!$A$1:$CX$9,3)</f>
        <v>88</v>
      </c>
      <c r="G61" s="12"/>
      <c r="H61" s="13">
        <f>HLOOKUP(G61,Sheet3!$A$1:$CX$9,2)</f>
        <v>0</v>
      </c>
      <c r="I61" s="14"/>
      <c r="J61" s="11">
        <f>HLOOKUP(I61,Sheet3!$A$1:$CX$9,3)</f>
        <v>0</v>
      </c>
      <c r="K61" s="12"/>
      <c r="L61" s="13">
        <f>HLOOKUP(K61,Sheet3!$A$1:$CX$9,2)</f>
        <v>0</v>
      </c>
      <c r="M61" s="14"/>
      <c r="N61" s="11">
        <f>HLOOKUP(M61,Sheet3!$A$1:$CX$9,3)</f>
        <v>0</v>
      </c>
      <c r="O61" s="12"/>
      <c r="P61" s="13">
        <f>HLOOKUP(O61,Sheet3!$A$1:$CX$9,4)</f>
        <v>0</v>
      </c>
      <c r="Q61" s="14"/>
      <c r="R61" s="11">
        <f>HLOOKUP(Q61,Sheet3!$A$1:$CX$9,5)</f>
        <v>0</v>
      </c>
      <c r="S61" s="12"/>
      <c r="T61" s="13">
        <f>HLOOKUP(S61,Sheet3!$A$1:$CX$9,4)</f>
        <v>0</v>
      </c>
      <c r="U61" s="14"/>
      <c r="V61" s="11">
        <f>HLOOKUP(U61,Sheet3!$A$1:$CX$9,5)</f>
        <v>0</v>
      </c>
      <c r="W61" s="12"/>
      <c r="X61" s="13">
        <f>HLOOKUP(W61,Sheet3!$A$1:$CX$9,6)</f>
        <v>0</v>
      </c>
      <c r="Y61" s="14"/>
      <c r="Z61" s="11">
        <f>HLOOKUP(Y61,Sheet3!$A$1:$CX$9,7)</f>
        <v>0</v>
      </c>
      <c r="AA61" s="15"/>
      <c r="AB61" s="13">
        <f>HLOOKUP(AA61,Sheet3!$A$1:$CX$9,8)</f>
        <v>0</v>
      </c>
      <c r="AC61" s="14"/>
      <c r="AD61" s="11">
        <f>HLOOKUP(AC61,Sheet3!$A$1:$CX$9,9)</f>
        <v>0</v>
      </c>
      <c r="AE61" s="12"/>
      <c r="AF61" s="13">
        <f>HLOOKUP(AE61,Sheet3!$A$1:$CX$9,8)</f>
        <v>0</v>
      </c>
      <c r="AG61" s="14"/>
      <c r="AH61" s="11">
        <f>HLOOKUP(AG61,Sheet3!$A$1:$CX$9,9)</f>
        <v>0</v>
      </c>
      <c r="AI61" s="33">
        <f t="shared" si="3"/>
        <v>139</v>
      </c>
      <c r="AJ61" s="16">
        <f t="shared" si="4"/>
        <v>57</v>
      </c>
      <c r="AK61" s="37"/>
      <c r="AL61" s="37">
        <f t="shared" si="5"/>
        <v>1.1391001002391E+18</v>
      </c>
    </row>
    <row r="62" spans="1:38" ht="16.5">
      <c r="A62" s="39" t="s">
        <v>137</v>
      </c>
      <c r="B62" s="40" t="s">
        <v>280</v>
      </c>
      <c r="C62" s="12">
        <v>43</v>
      </c>
      <c r="D62" s="13">
        <f>HLOOKUP(C62,Sheet3!$A$1:$CX$9,2)</f>
        <v>58</v>
      </c>
      <c r="E62" s="14">
        <v>22</v>
      </c>
      <c r="F62" s="11">
        <f>HLOOKUP(E62,Sheet3!$A$1:$CX$9,3)</f>
        <v>79</v>
      </c>
      <c r="G62" s="12"/>
      <c r="H62" s="13">
        <f>HLOOKUP(G62,Sheet3!$A$1:$CX$9,2)</f>
        <v>0</v>
      </c>
      <c r="I62" s="14"/>
      <c r="J62" s="11">
        <f>HLOOKUP(I62,Sheet3!$A$1:$CX$9,3)</f>
        <v>0</v>
      </c>
      <c r="K62" s="12"/>
      <c r="L62" s="13">
        <f>HLOOKUP(K62,Sheet3!$A$1:$CX$9,2)</f>
        <v>0</v>
      </c>
      <c r="M62" s="14"/>
      <c r="N62" s="11">
        <f>HLOOKUP(M62,Sheet3!$A$1:$CX$9,3)</f>
        <v>0</v>
      </c>
      <c r="O62" s="12"/>
      <c r="P62" s="13">
        <f>HLOOKUP(O62,Sheet3!$A$1:$CX$9,4)</f>
        <v>0</v>
      </c>
      <c r="Q62" s="14"/>
      <c r="R62" s="11">
        <f>HLOOKUP(Q62,Sheet3!$A$1:$CX$9,5)</f>
        <v>0</v>
      </c>
      <c r="S62" s="12"/>
      <c r="T62" s="13">
        <f>HLOOKUP(S62,Sheet3!$A$1:$CX$9,4)</f>
        <v>0</v>
      </c>
      <c r="U62" s="14"/>
      <c r="V62" s="11">
        <f>HLOOKUP(U62,Sheet3!$A$1:$CX$9,5)</f>
        <v>0</v>
      </c>
      <c r="W62" s="12"/>
      <c r="X62" s="13">
        <f>HLOOKUP(W62,Sheet3!$A$1:$CX$9,6)</f>
        <v>0</v>
      </c>
      <c r="Y62" s="14"/>
      <c r="Z62" s="11">
        <f>HLOOKUP(Y62,Sheet3!$A$1:$CX$9,7)</f>
        <v>0</v>
      </c>
      <c r="AA62" s="15"/>
      <c r="AB62" s="13">
        <f>HLOOKUP(AA62,Sheet3!$A$1:$CX$9,8)</f>
        <v>0</v>
      </c>
      <c r="AC62" s="14"/>
      <c r="AD62" s="11">
        <f>HLOOKUP(AC62,Sheet3!$A$1:$CX$9,9)</f>
        <v>0</v>
      </c>
      <c r="AE62" s="12"/>
      <c r="AF62" s="13">
        <f>HLOOKUP(AE62,Sheet3!$A$1:$CX$9,8)</f>
        <v>0</v>
      </c>
      <c r="AG62" s="14"/>
      <c r="AH62" s="11">
        <f>HLOOKUP(AG62,Sheet3!$A$1:$CX$9,9)</f>
        <v>0</v>
      </c>
      <c r="AI62" s="33">
        <f t="shared" si="3"/>
        <v>137</v>
      </c>
      <c r="AJ62" s="16">
        <f t="shared" si="4"/>
        <v>58</v>
      </c>
      <c r="AK62" s="37"/>
      <c r="AL62" s="37">
        <f t="shared" si="5"/>
        <v>1.1371001002371E+18</v>
      </c>
    </row>
    <row r="63" spans="1:38" ht="16.5">
      <c r="A63" s="42" t="s">
        <v>366</v>
      </c>
      <c r="B63" s="40" t="s">
        <v>367</v>
      </c>
      <c r="C63" s="12">
        <v>49</v>
      </c>
      <c r="D63" s="13">
        <f>HLOOKUP(C63,Sheet3!$A$1:$CX$9,2)</f>
        <v>52</v>
      </c>
      <c r="E63" s="14">
        <v>17</v>
      </c>
      <c r="F63" s="11">
        <f>HLOOKUP(E63,Sheet3!$A$1:$CX$9,3)</f>
        <v>84</v>
      </c>
      <c r="G63" s="12"/>
      <c r="H63" s="13">
        <f>HLOOKUP(G63,Sheet3!$A$1:$CX$9,2)</f>
        <v>0</v>
      </c>
      <c r="I63" s="14"/>
      <c r="J63" s="11">
        <f>HLOOKUP(I63,Sheet3!$A$1:$CX$9,3)</f>
        <v>0</v>
      </c>
      <c r="K63" s="12"/>
      <c r="L63" s="13">
        <f>HLOOKUP(K63,Sheet3!$A$1:$CX$9,2)</f>
        <v>0</v>
      </c>
      <c r="M63" s="14"/>
      <c r="N63" s="11">
        <f>HLOOKUP(M63,Sheet3!$A$1:$CX$9,3)</f>
        <v>0</v>
      </c>
      <c r="O63" s="12"/>
      <c r="P63" s="13">
        <f>HLOOKUP(O63,Sheet3!$A$1:$CX$9,4)</f>
        <v>0</v>
      </c>
      <c r="Q63" s="14"/>
      <c r="R63" s="11">
        <f>HLOOKUP(Q63,Sheet3!$A$1:$CX$9,5)</f>
        <v>0</v>
      </c>
      <c r="S63" s="12"/>
      <c r="T63" s="13">
        <f>HLOOKUP(S63,Sheet3!$A$1:$CX$9,4)</f>
        <v>0</v>
      </c>
      <c r="U63" s="14"/>
      <c r="V63" s="11">
        <f>HLOOKUP(U63,Sheet3!$A$1:$CX$9,5)</f>
        <v>0</v>
      </c>
      <c r="W63" s="12"/>
      <c r="X63" s="13">
        <f>HLOOKUP(W63,Sheet3!$A$1:$CX$9,6)</f>
        <v>0</v>
      </c>
      <c r="Y63" s="14"/>
      <c r="Z63" s="11">
        <f>HLOOKUP(Y63,Sheet3!$A$1:$CX$9,7)</f>
        <v>0</v>
      </c>
      <c r="AA63" s="15"/>
      <c r="AB63" s="13">
        <f>HLOOKUP(AA63,Sheet3!$A$1:$CX$9,8)</f>
        <v>0</v>
      </c>
      <c r="AC63" s="14"/>
      <c r="AD63" s="11">
        <f>HLOOKUP(AC63,Sheet3!$A$1:$CX$9,9)</f>
        <v>0</v>
      </c>
      <c r="AE63" s="12"/>
      <c r="AF63" s="13">
        <f>HLOOKUP(AE63,Sheet3!$A$1:$CX$9,8)</f>
        <v>0</v>
      </c>
      <c r="AG63" s="14"/>
      <c r="AH63" s="11">
        <f>HLOOKUP(AG63,Sheet3!$A$1:$CX$9,9)</f>
        <v>0</v>
      </c>
      <c r="AI63" s="33">
        <f t="shared" si="3"/>
        <v>136</v>
      </c>
      <c r="AJ63" s="16">
        <f t="shared" si="4"/>
        <v>59</v>
      </c>
      <c r="AK63" s="37"/>
      <c r="AL63" s="37">
        <f t="shared" si="5"/>
        <v>1.1361001002361E+18</v>
      </c>
    </row>
    <row r="64" spans="1:38" ht="16.5">
      <c r="A64" s="39" t="s">
        <v>218</v>
      </c>
      <c r="B64" s="41" t="s">
        <v>328</v>
      </c>
      <c r="C64" s="12">
        <v>44</v>
      </c>
      <c r="D64" s="13">
        <f>HLOOKUP(C64,Sheet3!$A$1:$CX$9,2)</f>
        <v>57</v>
      </c>
      <c r="E64" s="14">
        <v>22</v>
      </c>
      <c r="F64" s="11">
        <f>HLOOKUP(E64,Sheet3!$A$1:$CX$9,3)</f>
        <v>79</v>
      </c>
      <c r="G64" s="12"/>
      <c r="H64" s="13">
        <f>HLOOKUP(G64,Sheet3!$A$1:$CX$9,2)</f>
        <v>0</v>
      </c>
      <c r="I64" s="14"/>
      <c r="J64" s="11">
        <f>HLOOKUP(I64,Sheet3!$A$1:$CX$9,3)</f>
        <v>0</v>
      </c>
      <c r="K64" s="12"/>
      <c r="L64" s="13">
        <f>HLOOKUP(K64,Sheet3!$A$1:$CX$9,2)</f>
        <v>0</v>
      </c>
      <c r="M64" s="14"/>
      <c r="N64" s="11">
        <f>HLOOKUP(M64,Sheet3!$A$1:$CX$9,3)</f>
        <v>0</v>
      </c>
      <c r="O64" s="12"/>
      <c r="P64" s="13">
        <f>HLOOKUP(O64,Sheet3!$A$1:$CX$9,4)</f>
        <v>0</v>
      </c>
      <c r="Q64" s="14"/>
      <c r="R64" s="11">
        <f>HLOOKUP(Q64,Sheet3!$A$1:$CX$9,5)</f>
        <v>0</v>
      </c>
      <c r="S64" s="12"/>
      <c r="T64" s="13">
        <f>HLOOKUP(S64,Sheet3!$A$1:$CX$9,4)</f>
        <v>0</v>
      </c>
      <c r="U64" s="14"/>
      <c r="V64" s="11">
        <f>HLOOKUP(U64,Sheet3!$A$1:$CX$9,5)</f>
        <v>0</v>
      </c>
      <c r="W64" s="12"/>
      <c r="X64" s="13">
        <f>HLOOKUP(W64,Sheet3!$A$1:$CX$9,6)</f>
        <v>0</v>
      </c>
      <c r="Y64" s="14"/>
      <c r="Z64" s="11">
        <f>HLOOKUP(Y64,Sheet3!$A$1:$CX$9,7)</f>
        <v>0</v>
      </c>
      <c r="AA64" s="15"/>
      <c r="AB64" s="13">
        <f>HLOOKUP(AA64,Sheet3!$A$1:$CX$9,8)</f>
        <v>0</v>
      </c>
      <c r="AC64" s="14"/>
      <c r="AD64" s="11">
        <f>HLOOKUP(AC64,Sheet3!$A$1:$CX$9,9)</f>
        <v>0</v>
      </c>
      <c r="AE64" s="12"/>
      <c r="AF64" s="13">
        <f>HLOOKUP(AE64,Sheet3!$A$1:$CX$9,8)</f>
        <v>0</v>
      </c>
      <c r="AG64" s="14"/>
      <c r="AH64" s="11">
        <f>HLOOKUP(AG64,Sheet3!$A$1:$CX$9,9)</f>
        <v>0</v>
      </c>
      <c r="AI64" s="33">
        <f t="shared" si="3"/>
        <v>136</v>
      </c>
      <c r="AJ64" s="16">
        <f t="shared" si="4"/>
        <v>59</v>
      </c>
      <c r="AK64" s="37"/>
      <c r="AL64" s="37">
        <f t="shared" si="5"/>
        <v>1.1361001002361E+18</v>
      </c>
    </row>
    <row r="65" spans="1:38" ht="16.5">
      <c r="A65" s="39" t="s">
        <v>368</v>
      </c>
      <c r="B65" s="40" t="s">
        <v>373</v>
      </c>
      <c r="C65" s="12">
        <v>50</v>
      </c>
      <c r="D65" s="13">
        <f>HLOOKUP(C65,Sheet3!$A$1:$CX$9,2)</f>
        <v>51</v>
      </c>
      <c r="E65" s="14">
        <v>21</v>
      </c>
      <c r="F65" s="11">
        <f>HLOOKUP(E65,Sheet3!$A$1:$CX$9,3)</f>
        <v>80</v>
      </c>
      <c r="G65" s="12"/>
      <c r="H65" s="13">
        <f>HLOOKUP(G65,Sheet3!$A$1:$CX$9,2)</f>
        <v>0</v>
      </c>
      <c r="I65" s="14"/>
      <c r="J65" s="11">
        <f>HLOOKUP(I65,Sheet3!$A$1:$CX$9,3)</f>
        <v>0</v>
      </c>
      <c r="K65" s="12"/>
      <c r="L65" s="13">
        <f>HLOOKUP(K65,Sheet3!$A$1:$CX$9,2)</f>
        <v>0</v>
      </c>
      <c r="M65" s="14"/>
      <c r="N65" s="11">
        <f>HLOOKUP(M65,Sheet3!$A$1:$CX$9,3)</f>
        <v>0</v>
      </c>
      <c r="O65" s="12"/>
      <c r="P65" s="13">
        <f>HLOOKUP(O65,Sheet3!$A$1:$CX$9,4)</f>
        <v>0</v>
      </c>
      <c r="Q65" s="14"/>
      <c r="R65" s="11">
        <f>HLOOKUP(Q65,Sheet3!$A$1:$CX$9,5)</f>
        <v>0</v>
      </c>
      <c r="S65" s="12"/>
      <c r="T65" s="13">
        <f>HLOOKUP(S65,Sheet3!$A$1:$CX$9,4)</f>
        <v>0</v>
      </c>
      <c r="U65" s="14"/>
      <c r="V65" s="11">
        <f>HLOOKUP(U65,Sheet3!$A$1:$CX$9,5)</f>
        <v>0</v>
      </c>
      <c r="W65" s="12"/>
      <c r="X65" s="13">
        <f>HLOOKUP(W65,Sheet3!$A$1:$CX$9,6)</f>
        <v>0</v>
      </c>
      <c r="Y65" s="14"/>
      <c r="Z65" s="11">
        <f>HLOOKUP(Y65,Sheet3!$A$1:$CX$9,7)</f>
        <v>0</v>
      </c>
      <c r="AA65" s="15"/>
      <c r="AB65" s="13">
        <f>HLOOKUP(AA65,Sheet3!$A$1:$CX$9,8)</f>
        <v>0</v>
      </c>
      <c r="AC65" s="14"/>
      <c r="AD65" s="11">
        <f>HLOOKUP(AC65,Sheet3!$A$1:$CX$9,9)</f>
        <v>0</v>
      </c>
      <c r="AE65" s="12"/>
      <c r="AF65" s="13">
        <f>HLOOKUP(AE65,Sheet3!$A$1:$CX$9,8)</f>
        <v>0</v>
      </c>
      <c r="AG65" s="14"/>
      <c r="AH65" s="11">
        <f>HLOOKUP(AG65,Sheet3!$A$1:$CX$9,9)</f>
        <v>0</v>
      </c>
      <c r="AI65" s="33">
        <f t="shared" si="3"/>
        <v>131</v>
      </c>
      <c r="AJ65" s="16">
        <f t="shared" si="4"/>
        <v>61</v>
      </c>
      <c r="AK65" s="37"/>
      <c r="AL65" s="37">
        <f t="shared" si="5"/>
        <v>1.1311001002311E+18</v>
      </c>
    </row>
    <row r="66" spans="1:38" ht="16.5">
      <c r="A66" s="39" t="s">
        <v>34</v>
      </c>
      <c r="B66" s="41" t="s">
        <v>306</v>
      </c>
      <c r="C66" s="12">
        <v>53</v>
      </c>
      <c r="D66" s="13">
        <f>HLOOKUP(C66,Sheet3!$A$1:$CX$9,2)</f>
        <v>48</v>
      </c>
      <c r="E66" s="14">
        <v>25</v>
      </c>
      <c r="F66" s="11">
        <f>HLOOKUP(E66,Sheet3!$A$1:$CX$9,3)</f>
        <v>76</v>
      </c>
      <c r="G66" s="12"/>
      <c r="H66" s="13">
        <f>HLOOKUP(G66,Sheet3!$A$1:$CX$9,2)</f>
        <v>0</v>
      </c>
      <c r="I66" s="14"/>
      <c r="J66" s="11">
        <f>HLOOKUP(I66,Sheet3!$A$1:$CX$9,3)</f>
        <v>0</v>
      </c>
      <c r="K66" s="12"/>
      <c r="L66" s="13">
        <f>HLOOKUP(K66,Sheet3!$A$1:$CX$9,2)</f>
        <v>0</v>
      </c>
      <c r="M66" s="14"/>
      <c r="N66" s="11">
        <f>HLOOKUP(M66,Sheet3!$A$1:$CX$9,3)</f>
        <v>0</v>
      </c>
      <c r="O66" s="12"/>
      <c r="P66" s="13">
        <f>HLOOKUP(O66,Sheet3!$A$1:$CX$9,4)</f>
        <v>0</v>
      </c>
      <c r="Q66" s="14"/>
      <c r="R66" s="11">
        <f>HLOOKUP(Q66,Sheet3!$A$1:$CX$9,5)</f>
        <v>0</v>
      </c>
      <c r="S66" s="12"/>
      <c r="T66" s="13">
        <f>HLOOKUP(S66,Sheet3!$A$1:$CX$9,4)</f>
        <v>0</v>
      </c>
      <c r="U66" s="14"/>
      <c r="V66" s="11">
        <f>HLOOKUP(U66,Sheet3!$A$1:$CX$9,5)</f>
        <v>0</v>
      </c>
      <c r="W66" s="12"/>
      <c r="X66" s="13">
        <f>HLOOKUP(W66,Sheet3!$A$1:$CX$9,6)</f>
        <v>0</v>
      </c>
      <c r="Y66" s="14"/>
      <c r="Z66" s="11">
        <f>HLOOKUP(Y66,Sheet3!$A$1:$CX$9,7)</f>
        <v>0</v>
      </c>
      <c r="AA66" s="15"/>
      <c r="AB66" s="13">
        <f>HLOOKUP(AA66,Sheet3!$A$1:$CX$9,8)</f>
        <v>0</v>
      </c>
      <c r="AC66" s="14"/>
      <c r="AD66" s="11">
        <f>HLOOKUP(AC66,Sheet3!$A$1:$CX$9,9)</f>
        <v>0</v>
      </c>
      <c r="AE66" s="12"/>
      <c r="AF66" s="13">
        <f>HLOOKUP(AE66,Sheet3!$A$1:$CX$9,8)</f>
        <v>0</v>
      </c>
      <c r="AG66" s="14"/>
      <c r="AH66" s="11">
        <f>HLOOKUP(AG66,Sheet3!$A$1:$CX$9,9)</f>
        <v>0</v>
      </c>
      <c r="AI66" s="33">
        <f t="shared" si="3"/>
        <v>124</v>
      </c>
      <c r="AJ66" s="16">
        <f t="shared" si="4"/>
        <v>62</v>
      </c>
      <c r="AK66" s="37"/>
      <c r="AL66" s="37">
        <f t="shared" si="5"/>
        <v>1.1241001002241E+18</v>
      </c>
    </row>
    <row r="67" spans="1:38" ht="16.5">
      <c r="A67" s="39" t="s">
        <v>93</v>
      </c>
      <c r="B67" s="40" t="s">
        <v>297</v>
      </c>
      <c r="C67" s="12">
        <v>63</v>
      </c>
      <c r="D67" s="13">
        <f>HLOOKUP(C67,Sheet3!$A$1:$CX$9,2)</f>
        <v>38</v>
      </c>
      <c r="E67" s="14">
        <v>19</v>
      </c>
      <c r="F67" s="11">
        <f>HLOOKUP(E67,Sheet3!$A$1:$CX$9,3)</f>
        <v>82</v>
      </c>
      <c r="G67" s="12"/>
      <c r="H67" s="13">
        <f>HLOOKUP(G67,Sheet3!$A$1:$CX$9,2)</f>
        <v>0</v>
      </c>
      <c r="I67" s="14"/>
      <c r="J67" s="11">
        <f>HLOOKUP(I67,Sheet3!$A$1:$CX$9,3)</f>
        <v>0</v>
      </c>
      <c r="K67" s="12"/>
      <c r="L67" s="13">
        <f>HLOOKUP(K67,Sheet3!$A$1:$CX$9,2)</f>
        <v>0</v>
      </c>
      <c r="M67" s="14"/>
      <c r="N67" s="11">
        <f>HLOOKUP(M67,Sheet3!$A$1:$CX$9,3)</f>
        <v>0</v>
      </c>
      <c r="O67" s="12"/>
      <c r="P67" s="13">
        <f>HLOOKUP(O67,Sheet3!$A$1:$CX$9,4)</f>
        <v>0</v>
      </c>
      <c r="Q67" s="14"/>
      <c r="R67" s="11">
        <f>HLOOKUP(Q67,Sheet3!$A$1:$CX$9,5)</f>
        <v>0</v>
      </c>
      <c r="S67" s="12"/>
      <c r="T67" s="13">
        <f>HLOOKUP(S67,Sheet3!$A$1:$CX$9,4)</f>
        <v>0</v>
      </c>
      <c r="U67" s="14"/>
      <c r="V67" s="11">
        <f>HLOOKUP(U67,Sheet3!$A$1:$CX$9,5)</f>
        <v>0</v>
      </c>
      <c r="W67" s="12"/>
      <c r="X67" s="13">
        <f>HLOOKUP(W67,Sheet3!$A$1:$CX$9,6)</f>
        <v>0</v>
      </c>
      <c r="Y67" s="14"/>
      <c r="Z67" s="11">
        <f>HLOOKUP(Y67,Sheet3!$A$1:$CX$9,7)</f>
        <v>0</v>
      </c>
      <c r="AA67" s="15"/>
      <c r="AB67" s="13">
        <f>HLOOKUP(AA67,Sheet3!$A$1:$CX$9,8)</f>
        <v>0</v>
      </c>
      <c r="AC67" s="14"/>
      <c r="AD67" s="11">
        <f>HLOOKUP(AC67,Sheet3!$A$1:$CX$9,9)</f>
        <v>0</v>
      </c>
      <c r="AE67" s="12"/>
      <c r="AF67" s="13">
        <f>HLOOKUP(AE67,Sheet3!$A$1:$CX$9,8)</f>
        <v>0</v>
      </c>
      <c r="AG67" s="14"/>
      <c r="AH67" s="11">
        <f>HLOOKUP(AG67,Sheet3!$A$1:$CX$9,9)</f>
        <v>0</v>
      </c>
      <c r="AI67" s="33">
        <f t="shared" si="3"/>
        <v>120</v>
      </c>
      <c r="AJ67" s="16">
        <f t="shared" si="4"/>
        <v>63</v>
      </c>
      <c r="AK67" s="37"/>
      <c r="AL67" s="37">
        <f t="shared" si="5"/>
        <v>1.1201001002201E+18</v>
      </c>
    </row>
    <row r="68" spans="1:38" ht="16.5">
      <c r="A68" s="39" t="s">
        <v>348</v>
      </c>
      <c r="B68" s="41" t="s">
        <v>349</v>
      </c>
      <c r="C68" s="12">
        <v>56</v>
      </c>
      <c r="D68" s="13">
        <f>HLOOKUP(C68,Sheet3!$A$1:$CX$9,2)</f>
        <v>45</v>
      </c>
      <c r="E68" s="14">
        <v>27</v>
      </c>
      <c r="F68" s="11">
        <f>HLOOKUP(E68,Sheet3!$A$1:$CX$9,3)</f>
        <v>74</v>
      </c>
      <c r="G68" s="12"/>
      <c r="H68" s="13">
        <f>HLOOKUP(G68,Sheet3!$A$1:$CX$9,2)</f>
        <v>0</v>
      </c>
      <c r="I68" s="14"/>
      <c r="J68" s="11">
        <f>HLOOKUP(I68,Sheet3!$A$1:$CX$9,3)</f>
        <v>0</v>
      </c>
      <c r="K68" s="12"/>
      <c r="L68" s="13">
        <f>HLOOKUP(K68,Sheet3!$A$1:$CX$9,2)</f>
        <v>0</v>
      </c>
      <c r="M68" s="14"/>
      <c r="N68" s="11">
        <f>HLOOKUP(M68,Sheet3!$A$1:$CX$9,3)</f>
        <v>0</v>
      </c>
      <c r="O68" s="12"/>
      <c r="P68" s="13">
        <f>HLOOKUP(O68,Sheet3!$A$1:$CX$9,4)</f>
        <v>0</v>
      </c>
      <c r="Q68" s="14"/>
      <c r="R68" s="11">
        <f>HLOOKUP(Q68,Sheet3!$A$1:$CX$9,5)</f>
        <v>0</v>
      </c>
      <c r="S68" s="12"/>
      <c r="T68" s="13">
        <f>HLOOKUP(S68,Sheet3!$A$1:$CX$9,4)</f>
        <v>0</v>
      </c>
      <c r="U68" s="14"/>
      <c r="V68" s="11">
        <f>HLOOKUP(U68,Sheet3!$A$1:$CX$9,5)</f>
        <v>0</v>
      </c>
      <c r="W68" s="12"/>
      <c r="X68" s="13">
        <f>HLOOKUP(W68,Sheet3!$A$1:$CX$9,6)</f>
        <v>0</v>
      </c>
      <c r="Y68" s="14"/>
      <c r="Z68" s="11">
        <f>HLOOKUP(Y68,Sheet3!$A$1:$CX$9,7)</f>
        <v>0</v>
      </c>
      <c r="AA68" s="15"/>
      <c r="AB68" s="13">
        <f>HLOOKUP(AA68,Sheet3!$A$1:$CX$9,8)</f>
        <v>0</v>
      </c>
      <c r="AC68" s="14"/>
      <c r="AD68" s="11">
        <f>HLOOKUP(AC68,Sheet3!$A$1:$CX$9,9)</f>
        <v>0</v>
      </c>
      <c r="AE68" s="12"/>
      <c r="AF68" s="13">
        <f>HLOOKUP(AE68,Sheet3!$A$1:$CX$9,8)</f>
        <v>0</v>
      </c>
      <c r="AG68" s="14"/>
      <c r="AH68" s="11">
        <f>HLOOKUP(AG68,Sheet3!$A$1:$CX$9,9)</f>
        <v>0</v>
      </c>
      <c r="AI68" s="33">
        <f t="shared" si="3"/>
        <v>119</v>
      </c>
      <c r="AJ68" s="16">
        <f t="shared" si="4"/>
        <v>64</v>
      </c>
      <c r="AK68" s="37"/>
      <c r="AL68" s="37">
        <f t="shared" si="5"/>
        <v>1.1191001002191E+18</v>
      </c>
    </row>
    <row r="69" spans="1:38" ht="16.5">
      <c r="A69" s="39" t="s">
        <v>34</v>
      </c>
      <c r="B69" s="40" t="s">
        <v>309</v>
      </c>
      <c r="C69" s="12">
        <v>58</v>
      </c>
      <c r="D69" s="13">
        <f>HLOOKUP(C69,Sheet3!$A$1:$CX$9,2)</f>
        <v>43</v>
      </c>
      <c r="E69" s="14">
        <v>28</v>
      </c>
      <c r="F69" s="11">
        <f>HLOOKUP(E69,Sheet3!$A$1:$CX$9,3)</f>
        <v>73</v>
      </c>
      <c r="G69" s="12"/>
      <c r="H69" s="13">
        <f>HLOOKUP(G69,Sheet3!$A$1:$CX$9,2)</f>
        <v>0</v>
      </c>
      <c r="I69" s="14"/>
      <c r="J69" s="11">
        <f>HLOOKUP(I69,Sheet3!$A$1:$CX$9,3)</f>
        <v>0</v>
      </c>
      <c r="K69" s="12"/>
      <c r="L69" s="13">
        <f>HLOOKUP(K69,Sheet3!$A$1:$CX$9,2)</f>
        <v>0</v>
      </c>
      <c r="M69" s="14"/>
      <c r="N69" s="11">
        <f>HLOOKUP(M69,Sheet3!$A$1:$CX$9,3)</f>
        <v>0</v>
      </c>
      <c r="O69" s="12"/>
      <c r="P69" s="13">
        <f>HLOOKUP(O69,Sheet3!$A$1:$CX$9,4)</f>
        <v>0</v>
      </c>
      <c r="Q69" s="14"/>
      <c r="R69" s="11">
        <f>HLOOKUP(Q69,Sheet3!$A$1:$CX$9,5)</f>
        <v>0</v>
      </c>
      <c r="S69" s="12"/>
      <c r="T69" s="13">
        <f>HLOOKUP(S69,Sheet3!$A$1:$CX$9,4)</f>
        <v>0</v>
      </c>
      <c r="U69" s="14"/>
      <c r="V69" s="11">
        <f>HLOOKUP(U69,Sheet3!$A$1:$CX$9,5)</f>
        <v>0</v>
      </c>
      <c r="W69" s="12"/>
      <c r="X69" s="13">
        <f>HLOOKUP(W69,Sheet3!$A$1:$CX$9,6)</f>
        <v>0</v>
      </c>
      <c r="Y69" s="14"/>
      <c r="Z69" s="11">
        <f>HLOOKUP(Y69,Sheet3!$A$1:$CX$9,7)</f>
        <v>0</v>
      </c>
      <c r="AA69" s="15"/>
      <c r="AB69" s="13">
        <f>HLOOKUP(AA69,Sheet3!$A$1:$CX$9,8)</f>
        <v>0</v>
      </c>
      <c r="AC69" s="14"/>
      <c r="AD69" s="11">
        <f>HLOOKUP(AC69,Sheet3!$A$1:$CX$9,9)</f>
        <v>0</v>
      </c>
      <c r="AE69" s="12"/>
      <c r="AF69" s="13">
        <f>HLOOKUP(AE69,Sheet3!$A$1:$CX$9,8)</f>
        <v>0</v>
      </c>
      <c r="AG69" s="14"/>
      <c r="AH69" s="11">
        <f>HLOOKUP(AG69,Sheet3!$A$1:$CX$9,9)</f>
        <v>0</v>
      </c>
      <c r="AI69" s="33">
        <f aca="true" t="shared" si="6" ref="AI69:AI100">D69+F69+L69+N69+H69+J69+P69+R69+T69+V69+X69+Z69+AB69+AD69+AF69+AH69</f>
        <v>116</v>
      </c>
      <c r="AJ69" s="16">
        <f aca="true" t="shared" si="7" ref="AJ69:AJ100">RANK(AL69,$AL$5:$AL$202)</f>
        <v>65</v>
      </c>
      <c r="AK69" s="37"/>
      <c r="AL69" s="37">
        <f aca="true" t="shared" si="8" ref="AL69:AL100">INT(CONCATENATE(AI69+1000,AF69+AH69+100,L69+N69+100,D69+F69+100,H69+J69+100,P69+R69+100))</f>
        <v>1.1161001002161E+18</v>
      </c>
    </row>
    <row r="70" spans="1:38" ht="16.5">
      <c r="A70" s="39" t="s">
        <v>84</v>
      </c>
      <c r="B70" s="41" t="s">
        <v>287</v>
      </c>
      <c r="C70" s="12">
        <v>66</v>
      </c>
      <c r="D70" s="13">
        <f>HLOOKUP(C70,Sheet3!$A$1:$CX$9,2)</f>
        <v>35</v>
      </c>
      <c r="E70" s="14">
        <v>24</v>
      </c>
      <c r="F70" s="11">
        <f>HLOOKUP(E70,Sheet3!$A$1:$CX$9,3)</f>
        <v>77</v>
      </c>
      <c r="G70" s="12"/>
      <c r="H70" s="13">
        <f>HLOOKUP(G70,Sheet3!$A$1:$CX$9,2)</f>
        <v>0</v>
      </c>
      <c r="I70" s="14"/>
      <c r="J70" s="11">
        <f>HLOOKUP(I70,Sheet3!$A$1:$CX$9,3)</f>
        <v>0</v>
      </c>
      <c r="K70" s="12"/>
      <c r="L70" s="13">
        <f>HLOOKUP(K70,Sheet3!$A$1:$CX$9,2)</f>
        <v>0</v>
      </c>
      <c r="M70" s="14"/>
      <c r="N70" s="11">
        <f>HLOOKUP(M70,Sheet3!$A$1:$CX$9,3)</f>
        <v>0</v>
      </c>
      <c r="O70" s="12"/>
      <c r="P70" s="13">
        <f>HLOOKUP(O70,Sheet3!$A$1:$CX$9,4)</f>
        <v>0</v>
      </c>
      <c r="Q70" s="14"/>
      <c r="R70" s="11">
        <f>HLOOKUP(Q70,Sheet3!$A$1:$CX$9,5)</f>
        <v>0</v>
      </c>
      <c r="S70" s="12"/>
      <c r="T70" s="13">
        <f>HLOOKUP(S70,Sheet3!$A$1:$CX$9,4)</f>
        <v>0</v>
      </c>
      <c r="U70" s="14"/>
      <c r="V70" s="11">
        <f>HLOOKUP(U70,Sheet3!$A$1:$CX$9,5)</f>
        <v>0</v>
      </c>
      <c r="W70" s="12"/>
      <c r="X70" s="13">
        <f>HLOOKUP(W70,Sheet3!$A$1:$CX$9,6)</f>
        <v>0</v>
      </c>
      <c r="Y70" s="14"/>
      <c r="Z70" s="11">
        <f>HLOOKUP(Y70,Sheet3!$A$1:$CX$9,7)</f>
        <v>0</v>
      </c>
      <c r="AA70" s="15"/>
      <c r="AB70" s="13">
        <f>HLOOKUP(AA70,Sheet3!$A$1:$CX$9,8)</f>
        <v>0</v>
      </c>
      <c r="AC70" s="14"/>
      <c r="AD70" s="11">
        <f>HLOOKUP(AC70,Sheet3!$A$1:$CX$9,9)</f>
        <v>0</v>
      </c>
      <c r="AE70" s="12"/>
      <c r="AF70" s="13">
        <f>HLOOKUP(AE70,Sheet3!$A$1:$CX$9,8)</f>
        <v>0</v>
      </c>
      <c r="AG70" s="14"/>
      <c r="AH70" s="11">
        <f>HLOOKUP(AG70,Sheet3!$A$1:$CX$9,9)</f>
        <v>0</v>
      </c>
      <c r="AI70" s="33">
        <f t="shared" si="6"/>
        <v>112</v>
      </c>
      <c r="AJ70" s="16">
        <f t="shared" si="7"/>
        <v>66</v>
      </c>
      <c r="AK70" s="37"/>
      <c r="AL70" s="37">
        <f t="shared" si="8"/>
        <v>1.1121001002121E+18</v>
      </c>
    </row>
    <row r="71" spans="1:38" ht="16.5">
      <c r="A71" s="39" t="s">
        <v>173</v>
      </c>
      <c r="B71" s="40" t="s">
        <v>398</v>
      </c>
      <c r="C71" s="12">
        <v>62</v>
      </c>
      <c r="D71" s="13">
        <f>HLOOKUP(C71,Sheet3!$A$1:$CX$9,2)</f>
        <v>39</v>
      </c>
      <c r="E71" s="14"/>
      <c r="F71" s="11">
        <f>HLOOKUP(E71,Sheet3!$A$1:$CX$9,3)</f>
        <v>0</v>
      </c>
      <c r="G71" s="12">
        <v>38</v>
      </c>
      <c r="H71" s="13">
        <f>HLOOKUP(G71,Sheet3!$A$1:$CX$9,2)</f>
        <v>63</v>
      </c>
      <c r="I71" s="14"/>
      <c r="J71" s="11">
        <f>HLOOKUP(I71,Sheet3!$A$1:$CX$9,3)</f>
        <v>0</v>
      </c>
      <c r="K71" s="12"/>
      <c r="L71" s="13">
        <f>HLOOKUP(K71,Sheet3!$A$1:$CX$9,2)</f>
        <v>0</v>
      </c>
      <c r="M71" s="14"/>
      <c r="N71" s="11">
        <f>HLOOKUP(M71,Sheet3!$A$1:$CX$9,3)</f>
        <v>0</v>
      </c>
      <c r="O71" s="12"/>
      <c r="P71" s="13">
        <f>HLOOKUP(O71,Sheet3!$A$1:$CX$9,4)</f>
        <v>0</v>
      </c>
      <c r="Q71" s="14"/>
      <c r="R71" s="11">
        <f>HLOOKUP(Q71,Sheet3!$A$1:$CX$9,5)</f>
        <v>0</v>
      </c>
      <c r="S71" s="12"/>
      <c r="T71" s="13">
        <f>HLOOKUP(S71,Sheet3!$A$1:$CX$9,4)</f>
        <v>0</v>
      </c>
      <c r="U71" s="14"/>
      <c r="V71" s="11">
        <f>HLOOKUP(U71,Sheet3!$A$1:$CX$9,5)</f>
        <v>0</v>
      </c>
      <c r="W71" s="12"/>
      <c r="X71" s="13">
        <f>HLOOKUP(W71,Sheet3!$A$1:$CX$9,6)</f>
        <v>0</v>
      </c>
      <c r="Y71" s="14"/>
      <c r="Z71" s="11">
        <f>HLOOKUP(Y71,Sheet3!$A$1:$CX$9,7)</f>
        <v>0</v>
      </c>
      <c r="AA71" s="15"/>
      <c r="AB71" s="13">
        <f>HLOOKUP(AA71,Sheet3!$A$1:$CX$9,8)</f>
        <v>0</v>
      </c>
      <c r="AC71" s="14"/>
      <c r="AD71" s="11">
        <f>HLOOKUP(AC71,Sheet3!$A$1:$CX$9,9)</f>
        <v>0</v>
      </c>
      <c r="AE71" s="12"/>
      <c r="AF71" s="13">
        <f>HLOOKUP(AE71,Sheet3!$A$1:$CX$9,8)</f>
        <v>0</v>
      </c>
      <c r="AG71" s="14"/>
      <c r="AH71" s="11">
        <f>HLOOKUP(AG71,Sheet3!$A$1:$CX$9,9)</f>
        <v>0</v>
      </c>
      <c r="AI71" s="33">
        <f t="shared" si="6"/>
        <v>102</v>
      </c>
      <c r="AJ71" s="16">
        <f t="shared" si="7"/>
        <v>67</v>
      </c>
      <c r="AK71" s="37"/>
      <c r="AL71" s="37">
        <f t="shared" si="8"/>
        <v>1.10210010013916E+18</v>
      </c>
    </row>
    <row r="72" spans="1:38" ht="16.5">
      <c r="A72" s="39" t="s">
        <v>368</v>
      </c>
      <c r="B72" s="41" t="s">
        <v>369</v>
      </c>
      <c r="C72" s="12">
        <v>60</v>
      </c>
      <c r="D72" s="13">
        <f>HLOOKUP(C72,Sheet3!$A$1:$CX$9,2)</f>
        <v>41</v>
      </c>
      <c r="E72" s="14"/>
      <c r="F72" s="11">
        <f>HLOOKUP(E72,Sheet3!$A$1:$CX$9,3)</f>
        <v>0</v>
      </c>
      <c r="G72" s="12">
        <v>55</v>
      </c>
      <c r="H72" s="13">
        <f>HLOOKUP(G72,Sheet3!$A$1:$CX$9,2)</f>
        <v>46</v>
      </c>
      <c r="I72" s="14"/>
      <c r="J72" s="11">
        <f>HLOOKUP(I72,Sheet3!$A$1:$CX$9,3)</f>
        <v>0</v>
      </c>
      <c r="K72" s="12"/>
      <c r="L72" s="13">
        <f>HLOOKUP(K72,Sheet3!$A$1:$CX$9,2)</f>
        <v>0</v>
      </c>
      <c r="M72" s="14"/>
      <c r="N72" s="11">
        <f>HLOOKUP(M72,Sheet3!$A$1:$CX$9,3)</f>
        <v>0</v>
      </c>
      <c r="O72" s="12"/>
      <c r="P72" s="13">
        <f>HLOOKUP(O72,Sheet3!$A$1:$CX$9,4)</f>
        <v>0</v>
      </c>
      <c r="Q72" s="14"/>
      <c r="R72" s="11">
        <f>HLOOKUP(Q72,Sheet3!$A$1:$CX$9,5)</f>
        <v>0</v>
      </c>
      <c r="S72" s="12"/>
      <c r="T72" s="13">
        <f>HLOOKUP(S72,Sheet3!$A$1:$CX$9,4)</f>
        <v>0</v>
      </c>
      <c r="U72" s="14"/>
      <c r="V72" s="11">
        <f>HLOOKUP(U72,Sheet3!$A$1:$CX$9,5)</f>
        <v>0</v>
      </c>
      <c r="W72" s="12"/>
      <c r="X72" s="13">
        <f>HLOOKUP(W72,Sheet3!$A$1:$CX$9,6)</f>
        <v>0</v>
      </c>
      <c r="Y72" s="14"/>
      <c r="Z72" s="11">
        <f>HLOOKUP(Y72,Sheet3!$A$1:$CX$9,7)</f>
        <v>0</v>
      </c>
      <c r="AA72" s="15"/>
      <c r="AB72" s="13">
        <f>HLOOKUP(AA72,Sheet3!$A$1:$CX$9,8)</f>
        <v>0</v>
      </c>
      <c r="AC72" s="14"/>
      <c r="AD72" s="11">
        <f>HLOOKUP(AC72,Sheet3!$A$1:$CX$9,9)</f>
        <v>0</v>
      </c>
      <c r="AE72" s="12"/>
      <c r="AF72" s="13">
        <f>HLOOKUP(AE72,Sheet3!$A$1:$CX$9,8)</f>
        <v>0</v>
      </c>
      <c r="AG72" s="14"/>
      <c r="AH72" s="11">
        <f>HLOOKUP(AG72,Sheet3!$A$1:$CX$9,9)</f>
        <v>0</v>
      </c>
      <c r="AI72" s="33">
        <f t="shared" si="6"/>
        <v>87</v>
      </c>
      <c r="AJ72" s="16">
        <f t="shared" si="7"/>
        <v>68</v>
      </c>
      <c r="AK72" s="37"/>
      <c r="AL72" s="37">
        <f t="shared" si="8"/>
        <v>1.08710010014114E+18</v>
      </c>
    </row>
    <row r="73" spans="1:38" ht="16.5">
      <c r="A73" s="39" t="s">
        <v>169</v>
      </c>
      <c r="B73" s="40" t="s">
        <v>378</v>
      </c>
      <c r="C73" s="12">
        <v>72</v>
      </c>
      <c r="D73" s="13">
        <f>HLOOKUP(C73,Sheet3!$A$1:$CX$9,2)</f>
        <v>29</v>
      </c>
      <c r="E73" s="14"/>
      <c r="F73" s="11">
        <f>HLOOKUP(E73,Sheet3!$A$1:$CX$9,3)</f>
        <v>0</v>
      </c>
      <c r="G73" s="12">
        <v>51</v>
      </c>
      <c r="H73" s="13">
        <f>HLOOKUP(G73,Sheet3!$A$1:$CX$9,2)</f>
        <v>50</v>
      </c>
      <c r="I73" s="14"/>
      <c r="J73" s="11">
        <f>HLOOKUP(I73,Sheet3!$A$1:$CX$9,3)</f>
        <v>0</v>
      </c>
      <c r="K73" s="12"/>
      <c r="L73" s="13">
        <f>HLOOKUP(K73,Sheet3!$A$1:$CX$9,2)</f>
        <v>0</v>
      </c>
      <c r="M73" s="14"/>
      <c r="N73" s="11">
        <f>HLOOKUP(M73,Sheet3!$A$1:$CX$9,3)</f>
        <v>0</v>
      </c>
      <c r="O73" s="12"/>
      <c r="P73" s="13">
        <f>HLOOKUP(O73,Sheet3!$A$1:$CX$9,4)</f>
        <v>0</v>
      </c>
      <c r="Q73" s="14"/>
      <c r="R73" s="11">
        <f>HLOOKUP(Q73,Sheet3!$A$1:$CX$9,5)</f>
        <v>0</v>
      </c>
      <c r="S73" s="12"/>
      <c r="T73" s="13">
        <f>HLOOKUP(S73,Sheet3!$A$1:$CX$9,4)</f>
        <v>0</v>
      </c>
      <c r="U73" s="14"/>
      <c r="V73" s="11">
        <f>HLOOKUP(U73,Sheet3!$A$1:$CX$9,5)</f>
        <v>0</v>
      </c>
      <c r="W73" s="12"/>
      <c r="X73" s="13">
        <f>HLOOKUP(W73,Sheet3!$A$1:$CX$9,6)</f>
        <v>0</v>
      </c>
      <c r="Y73" s="14"/>
      <c r="Z73" s="11">
        <f>HLOOKUP(Y73,Sheet3!$A$1:$CX$9,7)</f>
        <v>0</v>
      </c>
      <c r="AA73" s="15"/>
      <c r="AB73" s="13">
        <f>HLOOKUP(AA73,Sheet3!$A$1:$CX$9,8)</f>
        <v>0</v>
      </c>
      <c r="AC73" s="14"/>
      <c r="AD73" s="11">
        <f>HLOOKUP(AC73,Sheet3!$A$1:$CX$9,9)</f>
        <v>0</v>
      </c>
      <c r="AE73" s="12"/>
      <c r="AF73" s="13">
        <f>HLOOKUP(AE73,Sheet3!$A$1:$CX$9,8)</f>
        <v>0</v>
      </c>
      <c r="AG73" s="14"/>
      <c r="AH73" s="11">
        <f>HLOOKUP(AG73,Sheet3!$A$1:$CX$9,9)</f>
        <v>0</v>
      </c>
      <c r="AI73" s="33">
        <f t="shared" si="6"/>
        <v>79</v>
      </c>
      <c r="AJ73" s="16">
        <f t="shared" si="7"/>
        <v>69</v>
      </c>
      <c r="AK73" s="37"/>
      <c r="AL73" s="37">
        <f t="shared" si="8"/>
        <v>1.07910010012915E+18</v>
      </c>
    </row>
    <row r="74" spans="1:38" ht="16.5">
      <c r="A74" s="39" t="s">
        <v>32</v>
      </c>
      <c r="B74" s="41" t="s">
        <v>33</v>
      </c>
      <c r="C74" s="12">
        <v>84</v>
      </c>
      <c r="D74" s="13">
        <f>HLOOKUP(C74,Sheet3!$A$1:$CX$9,2)</f>
        <v>17</v>
      </c>
      <c r="E74" s="14"/>
      <c r="F74" s="11">
        <f>HLOOKUP(E74,Sheet3!$A$1:$CX$9,3)</f>
        <v>0</v>
      </c>
      <c r="G74" s="12">
        <v>39</v>
      </c>
      <c r="H74" s="13">
        <f>HLOOKUP(G74,Sheet3!$A$1:$CX$9,2)</f>
        <v>62</v>
      </c>
      <c r="I74" s="14"/>
      <c r="J74" s="11">
        <f>HLOOKUP(I74,Sheet3!$A$1:$CX$9,3)</f>
        <v>0</v>
      </c>
      <c r="K74" s="12"/>
      <c r="L74" s="13">
        <f>HLOOKUP(K74,Sheet3!$A$1:$CX$9,2)</f>
        <v>0</v>
      </c>
      <c r="M74" s="14"/>
      <c r="N74" s="11">
        <f>HLOOKUP(M74,Sheet3!$A$1:$CX$9,3)</f>
        <v>0</v>
      </c>
      <c r="O74" s="12"/>
      <c r="P74" s="13">
        <f>HLOOKUP(O74,Sheet3!$A$1:$CX$9,4)</f>
        <v>0</v>
      </c>
      <c r="Q74" s="14"/>
      <c r="R74" s="11">
        <f>HLOOKUP(Q74,Sheet3!$A$1:$CX$9,5)</f>
        <v>0</v>
      </c>
      <c r="S74" s="12"/>
      <c r="T74" s="13">
        <f>HLOOKUP(S74,Sheet3!$A$1:$CX$9,4)</f>
        <v>0</v>
      </c>
      <c r="U74" s="14"/>
      <c r="V74" s="11">
        <f>HLOOKUP(U74,Sheet3!$A$1:$CX$9,5)</f>
        <v>0</v>
      </c>
      <c r="W74" s="12"/>
      <c r="X74" s="13">
        <f>HLOOKUP(W74,Sheet3!$A$1:$CX$9,6)</f>
        <v>0</v>
      </c>
      <c r="Y74" s="14"/>
      <c r="Z74" s="11">
        <f>HLOOKUP(Y74,Sheet3!$A$1:$CX$9,7)</f>
        <v>0</v>
      </c>
      <c r="AA74" s="15"/>
      <c r="AB74" s="13">
        <f>HLOOKUP(AA74,Sheet3!$A$1:$CX$9,8)</f>
        <v>0</v>
      </c>
      <c r="AC74" s="14"/>
      <c r="AD74" s="11">
        <f>HLOOKUP(AC74,Sheet3!$A$1:$CX$9,9)</f>
        <v>0</v>
      </c>
      <c r="AE74" s="12"/>
      <c r="AF74" s="13">
        <f>HLOOKUP(AE74,Sheet3!$A$1:$CX$9,8)</f>
        <v>0</v>
      </c>
      <c r="AG74" s="14"/>
      <c r="AH74" s="11">
        <f>HLOOKUP(AG74,Sheet3!$A$1:$CX$9,9)</f>
        <v>0</v>
      </c>
      <c r="AI74" s="33">
        <f t="shared" si="6"/>
        <v>79</v>
      </c>
      <c r="AJ74" s="16">
        <f t="shared" si="7"/>
        <v>70</v>
      </c>
      <c r="AK74" s="37"/>
      <c r="AL74" s="37">
        <f t="shared" si="8"/>
        <v>1.07910010011716E+18</v>
      </c>
    </row>
    <row r="75" spans="1:38" ht="16.5">
      <c r="A75" s="39" t="s">
        <v>155</v>
      </c>
      <c r="B75" s="40" t="s">
        <v>389</v>
      </c>
      <c r="C75" s="12">
        <v>80</v>
      </c>
      <c r="D75" s="13">
        <f>HLOOKUP(C75,Sheet3!$A$1:$CX$9,2)</f>
        <v>21</v>
      </c>
      <c r="E75" s="14"/>
      <c r="F75" s="11">
        <f>HLOOKUP(E75,Sheet3!$A$1:$CX$9,3)</f>
        <v>0</v>
      </c>
      <c r="G75" s="12">
        <v>53</v>
      </c>
      <c r="H75" s="13">
        <f>HLOOKUP(G75,Sheet3!$A$1:$CX$9,2)</f>
        <v>48</v>
      </c>
      <c r="I75" s="14"/>
      <c r="J75" s="11">
        <f>HLOOKUP(I75,Sheet3!$A$1:$CX$9,3)</f>
        <v>0</v>
      </c>
      <c r="K75" s="12"/>
      <c r="L75" s="13">
        <f>HLOOKUP(K75,Sheet3!$A$1:$CX$9,2)</f>
        <v>0</v>
      </c>
      <c r="M75" s="14"/>
      <c r="N75" s="11">
        <f>HLOOKUP(M75,Sheet3!$A$1:$CX$9,3)</f>
        <v>0</v>
      </c>
      <c r="O75" s="12"/>
      <c r="P75" s="13">
        <f>HLOOKUP(O75,Sheet3!$A$1:$CX$9,4)</f>
        <v>0</v>
      </c>
      <c r="Q75" s="14"/>
      <c r="R75" s="11">
        <f>HLOOKUP(Q75,Sheet3!$A$1:$CX$9,5)</f>
        <v>0</v>
      </c>
      <c r="S75" s="12"/>
      <c r="T75" s="13">
        <f>HLOOKUP(S75,Sheet3!$A$1:$CX$9,4)</f>
        <v>0</v>
      </c>
      <c r="U75" s="14"/>
      <c r="V75" s="11">
        <f>HLOOKUP(U75,Sheet3!$A$1:$CX$9,5)</f>
        <v>0</v>
      </c>
      <c r="W75" s="12"/>
      <c r="X75" s="13">
        <f>HLOOKUP(W75,Sheet3!$A$1:$CX$9,6)</f>
        <v>0</v>
      </c>
      <c r="Y75" s="14"/>
      <c r="Z75" s="11">
        <f>HLOOKUP(Y75,Sheet3!$A$1:$CX$9,7)</f>
        <v>0</v>
      </c>
      <c r="AA75" s="15"/>
      <c r="AB75" s="13">
        <f>HLOOKUP(AA75,Sheet3!$A$1:$CX$9,8)</f>
        <v>0</v>
      </c>
      <c r="AC75" s="14"/>
      <c r="AD75" s="11">
        <f>HLOOKUP(AC75,Sheet3!$A$1:$CX$9,9)</f>
        <v>0</v>
      </c>
      <c r="AE75" s="12"/>
      <c r="AF75" s="13">
        <f>HLOOKUP(AE75,Sheet3!$A$1:$CX$9,8)</f>
        <v>0</v>
      </c>
      <c r="AG75" s="14"/>
      <c r="AH75" s="11">
        <f>HLOOKUP(AG75,Sheet3!$A$1:$CX$9,9)</f>
        <v>0</v>
      </c>
      <c r="AI75" s="33">
        <f t="shared" si="6"/>
        <v>69</v>
      </c>
      <c r="AJ75" s="16">
        <f t="shared" si="7"/>
        <v>71</v>
      </c>
      <c r="AK75" s="37"/>
      <c r="AL75" s="37">
        <f t="shared" si="8"/>
        <v>1.06910010012114E+18</v>
      </c>
    </row>
    <row r="76" spans="1:38" ht="16.5">
      <c r="A76" s="39" t="s">
        <v>36</v>
      </c>
      <c r="B76" s="41" t="s">
        <v>44</v>
      </c>
      <c r="C76" s="12">
        <v>74</v>
      </c>
      <c r="D76" s="13">
        <f>HLOOKUP(C76,Sheet3!$A$1:$CX$9,2)</f>
        <v>27</v>
      </c>
      <c r="E76" s="14"/>
      <c r="F76" s="11">
        <f>HLOOKUP(E76,Sheet3!$A$1:$CX$9,3)</f>
        <v>0</v>
      </c>
      <c r="G76" s="12">
        <v>60</v>
      </c>
      <c r="H76" s="13">
        <f>HLOOKUP(G76,Sheet3!$A$1:$CX$9,2)</f>
        <v>41</v>
      </c>
      <c r="I76" s="14"/>
      <c r="J76" s="11">
        <f>HLOOKUP(I76,Sheet3!$A$1:$CX$9,3)</f>
        <v>0</v>
      </c>
      <c r="K76" s="12"/>
      <c r="L76" s="13">
        <f>HLOOKUP(K76,Sheet3!$A$1:$CX$9,2)</f>
        <v>0</v>
      </c>
      <c r="M76" s="14"/>
      <c r="N76" s="11">
        <f>HLOOKUP(M76,Sheet3!$A$1:$CX$9,3)</f>
        <v>0</v>
      </c>
      <c r="O76" s="12"/>
      <c r="P76" s="13">
        <f>HLOOKUP(O76,Sheet3!$A$1:$CX$9,4)</f>
        <v>0</v>
      </c>
      <c r="Q76" s="14"/>
      <c r="R76" s="11">
        <f>HLOOKUP(Q76,Sheet3!$A$1:$CX$9,5)</f>
        <v>0</v>
      </c>
      <c r="S76" s="12"/>
      <c r="T76" s="13">
        <f>HLOOKUP(S76,Sheet3!$A$1:$CX$9,4)</f>
        <v>0</v>
      </c>
      <c r="U76" s="14"/>
      <c r="V76" s="11">
        <f>HLOOKUP(U76,Sheet3!$A$1:$CX$9,5)</f>
        <v>0</v>
      </c>
      <c r="W76" s="12"/>
      <c r="X76" s="13">
        <f>HLOOKUP(W76,Sheet3!$A$1:$CX$9,6)</f>
        <v>0</v>
      </c>
      <c r="Y76" s="14"/>
      <c r="Z76" s="11">
        <f>HLOOKUP(Y76,Sheet3!$A$1:$CX$9,7)</f>
        <v>0</v>
      </c>
      <c r="AA76" s="15"/>
      <c r="AB76" s="13">
        <f>HLOOKUP(AA76,Sheet3!$A$1:$CX$9,8)</f>
        <v>0</v>
      </c>
      <c r="AC76" s="14"/>
      <c r="AD76" s="11">
        <f>HLOOKUP(AC76,Sheet3!$A$1:$CX$9,9)</f>
        <v>0</v>
      </c>
      <c r="AE76" s="12"/>
      <c r="AF76" s="13">
        <f>HLOOKUP(AE76,Sheet3!$A$1:$CX$9,8)</f>
        <v>0</v>
      </c>
      <c r="AG76" s="14"/>
      <c r="AH76" s="11">
        <f>HLOOKUP(AG76,Sheet3!$A$1:$CX$9,9)</f>
        <v>0</v>
      </c>
      <c r="AI76" s="33">
        <f t="shared" si="6"/>
        <v>68</v>
      </c>
      <c r="AJ76" s="16">
        <f t="shared" si="7"/>
        <v>72</v>
      </c>
      <c r="AK76" s="37"/>
      <c r="AL76" s="37">
        <f t="shared" si="8"/>
        <v>1.06810010012714E+18</v>
      </c>
    </row>
    <row r="77" spans="1:38" ht="16.5">
      <c r="A77" s="39" t="s">
        <v>316</v>
      </c>
      <c r="B77" s="40" t="s">
        <v>317</v>
      </c>
      <c r="C77" s="12"/>
      <c r="D77" s="13">
        <f>HLOOKUP(C77,Sheet3!$A$1:$CX$9,2)</f>
        <v>0</v>
      </c>
      <c r="E77" s="14"/>
      <c r="F77" s="11">
        <f>HLOOKUP(E77,Sheet3!$A$1:$CX$9,3)</f>
        <v>0</v>
      </c>
      <c r="G77" s="12">
        <v>34</v>
      </c>
      <c r="H77" s="13">
        <f>HLOOKUP(G77,Sheet3!$A$1:$CX$9,2)</f>
        <v>67</v>
      </c>
      <c r="I77" s="14"/>
      <c r="J77" s="11">
        <f>HLOOKUP(I77,Sheet3!$A$1:$CX$9,3)</f>
        <v>0</v>
      </c>
      <c r="K77" s="12"/>
      <c r="L77" s="13">
        <f>HLOOKUP(K77,Sheet3!$A$1:$CX$9,2)</f>
        <v>0</v>
      </c>
      <c r="M77" s="14"/>
      <c r="N77" s="11">
        <f>HLOOKUP(M77,Sheet3!$A$1:$CX$9,3)</f>
        <v>0</v>
      </c>
      <c r="O77" s="12"/>
      <c r="P77" s="13">
        <f>HLOOKUP(O77,Sheet3!$A$1:$CX$9,4)</f>
        <v>0</v>
      </c>
      <c r="Q77" s="14"/>
      <c r="R77" s="11">
        <f>HLOOKUP(Q77,Sheet3!$A$1:$CX$9,5)</f>
        <v>0</v>
      </c>
      <c r="S77" s="12"/>
      <c r="T77" s="13">
        <f>HLOOKUP(S77,Sheet3!$A$1:$CX$9,4)</f>
        <v>0</v>
      </c>
      <c r="U77" s="14"/>
      <c r="V77" s="11">
        <f>HLOOKUP(U77,Sheet3!$A$1:$CX$9,5)</f>
        <v>0</v>
      </c>
      <c r="W77" s="12"/>
      <c r="X77" s="13">
        <f>HLOOKUP(W77,Sheet3!$A$1:$CX$9,6)</f>
        <v>0</v>
      </c>
      <c r="Y77" s="14"/>
      <c r="Z77" s="11">
        <f>HLOOKUP(Y77,Sheet3!$A$1:$CX$9,7)</f>
        <v>0</v>
      </c>
      <c r="AA77" s="15"/>
      <c r="AB77" s="13">
        <f>HLOOKUP(AA77,Sheet3!$A$1:$CX$9,8)</f>
        <v>0</v>
      </c>
      <c r="AC77" s="14"/>
      <c r="AD77" s="11">
        <f>HLOOKUP(AC77,Sheet3!$A$1:$CX$9,9)</f>
        <v>0</v>
      </c>
      <c r="AE77" s="12"/>
      <c r="AF77" s="13">
        <f>HLOOKUP(AE77,Sheet3!$A$1:$CX$9,8)</f>
        <v>0</v>
      </c>
      <c r="AG77" s="14"/>
      <c r="AH77" s="11">
        <f>HLOOKUP(AG77,Sheet3!$A$1:$CX$9,9)</f>
        <v>0</v>
      </c>
      <c r="AI77" s="33">
        <f t="shared" si="6"/>
        <v>67</v>
      </c>
      <c r="AJ77" s="16">
        <f t="shared" si="7"/>
        <v>73</v>
      </c>
      <c r="AK77" s="37"/>
      <c r="AL77" s="37">
        <f t="shared" si="8"/>
        <v>1.06710010010016E+18</v>
      </c>
    </row>
    <row r="78" spans="1:38" ht="16.5">
      <c r="A78" s="39" t="s">
        <v>117</v>
      </c>
      <c r="B78" s="41" t="s">
        <v>363</v>
      </c>
      <c r="C78" s="12">
        <v>69</v>
      </c>
      <c r="D78" s="13">
        <f>HLOOKUP(C78,Sheet3!$A$1:$CX$9,2)</f>
        <v>32</v>
      </c>
      <c r="E78" s="14"/>
      <c r="F78" s="11">
        <f>HLOOKUP(E78,Sheet3!$A$1:$CX$9,3)</f>
        <v>0</v>
      </c>
      <c r="G78" s="12">
        <v>67</v>
      </c>
      <c r="H78" s="13">
        <f>HLOOKUP(G78,Sheet3!$A$1:$CX$9,2)</f>
        <v>34</v>
      </c>
      <c r="I78" s="14"/>
      <c r="J78" s="11">
        <f>HLOOKUP(I78,Sheet3!$A$1:$CX$9,3)</f>
        <v>0</v>
      </c>
      <c r="K78" s="12"/>
      <c r="L78" s="13">
        <f>HLOOKUP(K78,Sheet3!$A$1:$CX$9,2)</f>
        <v>0</v>
      </c>
      <c r="M78" s="14"/>
      <c r="N78" s="11">
        <f>HLOOKUP(M78,Sheet3!$A$1:$CX$9,3)</f>
        <v>0</v>
      </c>
      <c r="O78" s="12"/>
      <c r="P78" s="13">
        <f>HLOOKUP(O78,Sheet3!$A$1:$CX$9,4)</f>
        <v>0</v>
      </c>
      <c r="Q78" s="14"/>
      <c r="R78" s="11">
        <f>HLOOKUP(Q78,Sheet3!$A$1:$CX$9,5)</f>
        <v>0</v>
      </c>
      <c r="S78" s="12"/>
      <c r="T78" s="13">
        <f>HLOOKUP(S78,Sheet3!$A$1:$CX$9,4)</f>
        <v>0</v>
      </c>
      <c r="U78" s="14"/>
      <c r="V78" s="11">
        <f>HLOOKUP(U78,Sheet3!$A$1:$CX$9,5)</f>
        <v>0</v>
      </c>
      <c r="W78" s="12"/>
      <c r="X78" s="13">
        <f>HLOOKUP(W78,Sheet3!$A$1:$CX$9,6)</f>
        <v>0</v>
      </c>
      <c r="Y78" s="14"/>
      <c r="Z78" s="11">
        <f>HLOOKUP(Y78,Sheet3!$A$1:$CX$9,7)</f>
        <v>0</v>
      </c>
      <c r="AA78" s="15"/>
      <c r="AB78" s="13">
        <f>HLOOKUP(AA78,Sheet3!$A$1:$CX$9,8)</f>
        <v>0</v>
      </c>
      <c r="AC78" s="14"/>
      <c r="AD78" s="11">
        <f>HLOOKUP(AC78,Sheet3!$A$1:$CX$9,9)</f>
        <v>0</v>
      </c>
      <c r="AE78" s="12"/>
      <c r="AF78" s="13">
        <f>HLOOKUP(AE78,Sheet3!$A$1:$CX$9,8)</f>
        <v>0</v>
      </c>
      <c r="AG78" s="14"/>
      <c r="AH78" s="11">
        <f>HLOOKUP(AG78,Sheet3!$A$1:$CX$9,9)</f>
        <v>0</v>
      </c>
      <c r="AI78" s="33">
        <f t="shared" si="6"/>
        <v>66</v>
      </c>
      <c r="AJ78" s="16">
        <f t="shared" si="7"/>
        <v>74</v>
      </c>
      <c r="AK78" s="37"/>
      <c r="AL78" s="37">
        <f t="shared" si="8"/>
        <v>1.06610010013213E+18</v>
      </c>
    </row>
    <row r="79" spans="1:38" ht="16.5">
      <c r="A79" s="39" t="s">
        <v>149</v>
      </c>
      <c r="B79" s="40" t="s">
        <v>282</v>
      </c>
      <c r="C79" s="12">
        <v>78</v>
      </c>
      <c r="D79" s="13">
        <f>HLOOKUP(C79,Sheet3!$A$1:$CX$9,2)</f>
        <v>23</v>
      </c>
      <c r="E79" s="14"/>
      <c r="F79" s="11">
        <f>HLOOKUP(E79,Sheet3!$A$1:$CX$9,3)</f>
        <v>0</v>
      </c>
      <c r="G79" s="12">
        <v>59</v>
      </c>
      <c r="H79" s="13">
        <f>HLOOKUP(G79,Sheet3!$A$1:$CX$9,2)</f>
        <v>42</v>
      </c>
      <c r="I79" s="14"/>
      <c r="J79" s="11">
        <f>HLOOKUP(I79,Sheet3!$A$1:$CX$9,3)</f>
        <v>0</v>
      </c>
      <c r="K79" s="12"/>
      <c r="L79" s="13">
        <f>HLOOKUP(K79,Sheet3!$A$1:$CX$9,2)</f>
        <v>0</v>
      </c>
      <c r="M79" s="14"/>
      <c r="N79" s="11">
        <f>HLOOKUP(M79,Sheet3!$A$1:$CX$9,3)</f>
        <v>0</v>
      </c>
      <c r="O79" s="12"/>
      <c r="P79" s="13">
        <f>HLOOKUP(O79,Sheet3!$A$1:$CX$9,4)</f>
        <v>0</v>
      </c>
      <c r="Q79" s="14"/>
      <c r="R79" s="11">
        <f>HLOOKUP(Q79,Sheet3!$A$1:$CX$9,5)</f>
        <v>0</v>
      </c>
      <c r="S79" s="12"/>
      <c r="T79" s="13">
        <f>HLOOKUP(S79,Sheet3!$A$1:$CX$9,4)</f>
        <v>0</v>
      </c>
      <c r="U79" s="14"/>
      <c r="V79" s="11">
        <f>HLOOKUP(U79,Sheet3!$A$1:$CX$9,5)</f>
        <v>0</v>
      </c>
      <c r="W79" s="12"/>
      <c r="X79" s="13">
        <f>HLOOKUP(W79,Sheet3!$A$1:$CX$9,6)</f>
        <v>0</v>
      </c>
      <c r="Y79" s="14"/>
      <c r="Z79" s="11">
        <f>HLOOKUP(Y79,Sheet3!$A$1:$CX$9,7)</f>
        <v>0</v>
      </c>
      <c r="AA79" s="15"/>
      <c r="AB79" s="13">
        <f>HLOOKUP(AA79,Sheet3!$A$1:$CX$9,8)</f>
        <v>0</v>
      </c>
      <c r="AC79" s="14"/>
      <c r="AD79" s="11">
        <f>HLOOKUP(AC79,Sheet3!$A$1:$CX$9,9)</f>
        <v>0</v>
      </c>
      <c r="AE79" s="12"/>
      <c r="AF79" s="13">
        <f>HLOOKUP(AE79,Sheet3!$A$1:$CX$9,8)</f>
        <v>0</v>
      </c>
      <c r="AG79" s="14"/>
      <c r="AH79" s="11">
        <f>HLOOKUP(AG79,Sheet3!$A$1:$CX$9,9)</f>
        <v>0</v>
      </c>
      <c r="AI79" s="33">
        <f t="shared" si="6"/>
        <v>65</v>
      </c>
      <c r="AJ79" s="16">
        <f t="shared" si="7"/>
        <v>75</v>
      </c>
      <c r="AK79" s="37"/>
      <c r="AL79" s="37">
        <f t="shared" si="8"/>
        <v>1.06510010012314E+18</v>
      </c>
    </row>
    <row r="80" spans="1:38" ht="16.5">
      <c r="A80" s="39" t="s">
        <v>106</v>
      </c>
      <c r="B80" s="41" t="s">
        <v>304</v>
      </c>
      <c r="C80" s="12">
        <v>82</v>
      </c>
      <c r="D80" s="13">
        <f>HLOOKUP(C80,Sheet3!$A$1:$CX$9,2)</f>
        <v>19</v>
      </c>
      <c r="E80" s="14"/>
      <c r="F80" s="11">
        <f>HLOOKUP(E80,Sheet3!$A$1:$CX$9,3)</f>
        <v>0</v>
      </c>
      <c r="G80" s="12">
        <v>56</v>
      </c>
      <c r="H80" s="13">
        <f>HLOOKUP(G80,Sheet3!$A$1:$CX$9,2)</f>
        <v>45</v>
      </c>
      <c r="I80" s="14"/>
      <c r="J80" s="11">
        <f>HLOOKUP(I80,Sheet3!$A$1:$CX$9,3)</f>
        <v>0</v>
      </c>
      <c r="K80" s="12"/>
      <c r="L80" s="13">
        <f>HLOOKUP(K80,Sheet3!$A$1:$CX$9,2)</f>
        <v>0</v>
      </c>
      <c r="M80" s="14"/>
      <c r="N80" s="11">
        <f>HLOOKUP(M80,Sheet3!$A$1:$CX$9,3)</f>
        <v>0</v>
      </c>
      <c r="O80" s="12"/>
      <c r="P80" s="13">
        <f>HLOOKUP(O80,Sheet3!$A$1:$CX$9,4)</f>
        <v>0</v>
      </c>
      <c r="Q80" s="14"/>
      <c r="R80" s="11">
        <f>HLOOKUP(Q80,Sheet3!$A$1:$CX$9,5)</f>
        <v>0</v>
      </c>
      <c r="S80" s="12"/>
      <c r="T80" s="13">
        <f>HLOOKUP(S80,Sheet3!$A$1:$CX$9,4)</f>
        <v>0</v>
      </c>
      <c r="U80" s="14"/>
      <c r="V80" s="11">
        <f>HLOOKUP(U80,Sheet3!$A$1:$CX$9,5)</f>
        <v>0</v>
      </c>
      <c r="W80" s="12"/>
      <c r="X80" s="13">
        <f>HLOOKUP(W80,Sheet3!$A$1:$CX$9,6)</f>
        <v>0</v>
      </c>
      <c r="Y80" s="14"/>
      <c r="Z80" s="11">
        <f>HLOOKUP(Y80,Sheet3!$A$1:$CX$9,7)</f>
        <v>0</v>
      </c>
      <c r="AA80" s="15"/>
      <c r="AB80" s="13">
        <f>HLOOKUP(AA80,Sheet3!$A$1:$CX$9,8)</f>
        <v>0</v>
      </c>
      <c r="AC80" s="14"/>
      <c r="AD80" s="11">
        <f>HLOOKUP(AC80,Sheet3!$A$1:$CX$9,9)</f>
        <v>0</v>
      </c>
      <c r="AE80" s="12"/>
      <c r="AF80" s="13">
        <f>HLOOKUP(AE80,Sheet3!$A$1:$CX$9,8)</f>
        <v>0</v>
      </c>
      <c r="AG80" s="14"/>
      <c r="AH80" s="11">
        <f>HLOOKUP(AG80,Sheet3!$A$1:$CX$9,9)</f>
        <v>0</v>
      </c>
      <c r="AI80" s="33">
        <f t="shared" si="6"/>
        <v>64</v>
      </c>
      <c r="AJ80" s="16">
        <f t="shared" si="7"/>
        <v>76</v>
      </c>
      <c r="AK80" s="37"/>
      <c r="AL80" s="37">
        <f t="shared" si="8"/>
        <v>1.06410010011914E+18</v>
      </c>
    </row>
    <row r="81" spans="1:38" ht="16.5">
      <c r="A81" s="39" t="s">
        <v>318</v>
      </c>
      <c r="B81" s="40" t="s">
        <v>320</v>
      </c>
      <c r="C81" s="12"/>
      <c r="D81" s="13">
        <f>HLOOKUP(C81,Sheet3!$A$1:$CX$9,2)</f>
        <v>0</v>
      </c>
      <c r="E81" s="14"/>
      <c r="F81" s="11">
        <f>HLOOKUP(E81,Sheet3!$A$1:$CX$9,3)</f>
        <v>0</v>
      </c>
      <c r="G81" s="12">
        <v>41</v>
      </c>
      <c r="H81" s="13">
        <f>HLOOKUP(G81,Sheet3!$A$1:$CX$9,2)</f>
        <v>60</v>
      </c>
      <c r="I81" s="14"/>
      <c r="J81" s="11">
        <f>HLOOKUP(I81,Sheet3!$A$1:$CX$9,3)</f>
        <v>0</v>
      </c>
      <c r="K81" s="12"/>
      <c r="L81" s="13">
        <f>HLOOKUP(K81,Sheet3!$A$1:$CX$9,2)</f>
        <v>0</v>
      </c>
      <c r="M81" s="14"/>
      <c r="N81" s="11">
        <f>HLOOKUP(M81,Sheet3!$A$1:$CX$9,3)</f>
        <v>0</v>
      </c>
      <c r="O81" s="12"/>
      <c r="P81" s="13">
        <f>HLOOKUP(O81,Sheet3!$A$1:$CX$9,4)</f>
        <v>0</v>
      </c>
      <c r="Q81" s="14"/>
      <c r="R81" s="11">
        <f>HLOOKUP(Q81,Sheet3!$A$1:$CX$9,5)</f>
        <v>0</v>
      </c>
      <c r="S81" s="12"/>
      <c r="T81" s="13">
        <f>HLOOKUP(S81,Sheet3!$A$1:$CX$9,4)</f>
        <v>0</v>
      </c>
      <c r="U81" s="14"/>
      <c r="V81" s="11">
        <f>HLOOKUP(U81,Sheet3!$A$1:$CX$9,5)</f>
        <v>0</v>
      </c>
      <c r="W81" s="12"/>
      <c r="X81" s="13">
        <f>HLOOKUP(W81,Sheet3!$A$1:$CX$9,6)</f>
        <v>0</v>
      </c>
      <c r="Y81" s="14"/>
      <c r="Z81" s="11">
        <f>HLOOKUP(Y81,Sheet3!$A$1:$CX$9,7)</f>
        <v>0</v>
      </c>
      <c r="AA81" s="15"/>
      <c r="AB81" s="13">
        <f>HLOOKUP(AA81,Sheet3!$A$1:$CX$9,8)</f>
        <v>0</v>
      </c>
      <c r="AC81" s="14"/>
      <c r="AD81" s="11">
        <f>HLOOKUP(AC81,Sheet3!$A$1:$CX$9,9)</f>
        <v>0</v>
      </c>
      <c r="AE81" s="12"/>
      <c r="AF81" s="13">
        <f>HLOOKUP(AE81,Sheet3!$A$1:$CX$9,8)</f>
        <v>0</v>
      </c>
      <c r="AG81" s="14"/>
      <c r="AH81" s="11">
        <f>HLOOKUP(AG81,Sheet3!$A$1:$CX$9,9)</f>
        <v>0</v>
      </c>
      <c r="AI81" s="33">
        <f t="shared" si="6"/>
        <v>60</v>
      </c>
      <c r="AJ81" s="16">
        <f t="shared" si="7"/>
        <v>77</v>
      </c>
      <c r="AK81" s="37"/>
      <c r="AL81" s="37">
        <f t="shared" si="8"/>
        <v>1.06010010010016E+18</v>
      </c>
    </row>
    <row r="82" spans="1:38" ht="16.5">
      <c r="A82" s="39" t="s">
        <v>318</v>
      </c>
      <c r="B82" s="41" t="s">
        <v>324</v>
      </c>
      <c r="C82" s="12"/>
      <c r="D82" s="13">
        <f>HLOOKUP(C82,Sheet3!$A$1:$CX$9,2)</f>
        <v>0</v>
      </c>
      <c r="E82" s="14"/>
      <c r="F82" s="11">
        <f>HLOOKUP(E82,Sheet3!$A$1:$CX$9,3)</f>
        <v>0</v>
      </c>
      <c r="G82" s="12">
        <v>43</v>
      </c>
      <c r="H82" s="13">
        <f>HLOOKUP(G82,Sheet3!$A$1:$CX$9,2)</f>
        <v>58</v>
      </c>
      <c r="I82" s="14"/>
      <c r="J82" s="11">
        <f>HLOOKUP(I82,Sheet3!$A$1:$CX$9,3)</f>
        <v>0</v>
      </c>
      <c r="K82" s="12"/>
      <c r="L82" s="13">
        <f>HLOOKUP(K82,Sheet3!$A$1:$CX$9,2)</f>
        <v>0</v>
      </c>
      <c r="M82" s="14"/>
      <c r="N82" s="11">
        <f>HLOOKUP(M82,Sheet3!$A$1:$CX$9,3)</f>
        <v>0</v>
      </c>
      <c r="O82" s="12"/>
      <c r="P82" s="13">
        <f>HLOOKUP(O82,Sheet3!$A$1:$CX$9,4)</f>
        <v>0</v>
      </c>
      <c r="Q82" s="14"/>
      <c r="R82" s="11">
        <f>HLOOKUP(Q82,Sheet3!$A$1:$CX$9,5)</f>
        <v>0</v>
      </c>
      <c r="S82" s="12"/>
      <c r="T82" s="13">
        <f>HLOOKUP(S82,Sheet3!$A$1:$CX$9,4)</f>
        <v>0</v>
      </c>
      <c r="U82" s="14"/>
      <c r="V82" s="11">
        <f>HLOOKUP(U82,Sheet3!$A$1:$CX$9,5)</f>
        <v>0</v>
      </c>
      <c r="W82" s="12"/>
      <c r="X82" s="13">
        <f>HLOOKUP(W82,Sheet3!$A$1:$CX$9,6)</f>
        <v>0</v>
      </c>
      <c r="Y82" s="14"/>
      <c r="Z82" s="11">
        <f>HLOOKUP(Y82,Sheet3!$A$1:$CX$9,7)</f>
        <v>0</v>
      </c>
      <c r="AA82" s="15"/>
      <c r="AB82" s="13">
        <f>HLOOKUP(AA82,Sheet3!$A$1:$CX$9,8)</f>
        <v>0</v>
      </c>
      <c r="AC82" s="14"/>
      <c r="AD82" s="11">
        <f>HLOOKUP(AC82,Sheet3!$A$1:$CX$9,9)</f>
        <v>0</v>
      </c>
      <c r="AE82" s="12"/>
      <c r="AF82" s="13">
        <f>HLOOKUP(AE82,Sheet3!$A$1:$CX$9,8)</f>
        <v>0</v>
      </c>
      <c r="AG82" s="14"/>
      <c r="AH82" s="11">
        <f>HLOOKUP(AG82,Sheet3!$A$1:$CX$9,9)</f>
        <v>0</v>
      </c>
      <c r="AI82" s="33">
        <f t="shared" si="6"/>
        <v>58</v>
      </c>
      <c r="AJ82" s="16">
        <f t="shared" si="7"/>
        <v>78</v>
      </c>
      <c r="AK82" s="37"/>
      <c r="AL82" s="37">
        <f t="shared" si="8"/>
        <v>1.05810010010015E+18</v>
      </c>
    </row>
    <row r="83" spans="1:38" ht="16.5">
      <c r="A83" s="39" t="s">
        <v>189</v>
      </c>
      <c r="B83" s="40" t="s">
        <v>387</v>
      </c>
      <c r="C83" s="12">
        <v>90</v>
      </c>
      <c r="D83" s="13">
        <f>HLOOKUP(C83,Sheet3!$A$1:$CX$9,2)</f>
        <v>11</v>
      </c>
      <c r="E83" s="14"/>
      <c r="F83" s="11">
        <f>HLOOKUP(E83,Sheet3!$A$1:$CX$9,3)</f>
        <v>0</v>
      </c>
      <c r="G83" s="12">
        <v>57</v>
      </c>
      <c r="H83" s="13">
        <f>HLOOKUP(G83,Sheet3!$A$1:$CX$9,2)</f>
        <v>44</v>
      </c>
      <c r="I83" s="14"/>
      <c r="J83" s="11">
        <f>HLOOKUP(I83,Sheet3!$A$1:$CX$9,3)</f>
        <v>0</v>
      </c>
      <c r="K83" s="12"/>
      <c r="L83" s="13">
        <f>HLOOKUP(K83,Sheet3!$A$1:$CX$9,2)</f>
        <v>0</v>
      </c>
      <c r="M83" s="14"/>
      <c r="N83" s="11">
        <f>HLOOKUP(M83,Sheet3!$A$1:$CX$9,3)</f>
        <v>0</v>
      </c>
      <c r="O83" s="12"/>
      <c r="P83" s="13">
        <f>HLOOKUP(O83,Sheet3!$A$1:$CX$9,4)</f>
        <v>0</v>
      </c>
      <c r="Q83" s="14"/>
      <c r="R83" s="11">
        <f>HLOOKUP(Q83,Sheet3!$A$1:$CX$9,5)</f>
        <v>0</v>
      </c>
      <c r="S83" s="12"/>
      <c r="T83" s="13">
        <f>HLOOKUP(S83,Sheet3!$A$1:$CX$9,4)</f>
        <v>0</v>
      </c>
      <c r="U83" s="14"/>
      <c r="V83" s="11">
        <f>HLOOKUP(U83,Sheet3!$A$1:$CX$9,5)</f>
        <v>0</v>
      </c>
      <c r="W83" s="12"/>
      <c r="X83" s="13">
        <f>HLOOKUP(W83,Sheet3!$A$1:$CX$9,6)</f>
        <v>0</v>
      </c>
      <c r="Y83" s="14"/>
      <c r="Z83" s="11">
        <f>HLOOKUP(Y83,Sheet3!$A$1:$CX$9,7)</f>
        <v>0</v>
      </c>
      <c r="AA83" s="15"/>
      <c r="AB83" s="13">
        <f>HLOOKUP(AA83,Sheet3!$A$1:$CX$9,8)</f>
        <v>0</v>
      </c>
      <c r="AC83" s="14"/>
      <c r="AD83" s="11">
        <f>HLOOKUP(AC83,Sheet3!$A$1:$CX$9,9)</f>
        <v>0</v>
      </c>
      <c r="AE83" s="12"/>
      <c r="AF83" s="13">
        <f>HLOOKUP(AE83,Sheet3!$A$1:$CX$9,8)</f>
        <v>0</v>
      </c>
      <c r="AG83" s="14"/>
      <c r="AH83" s="11">
        <f>HLOOKUP(AG83,Sheet3!$A$1:$CX$9,9)</f>
        <v>0</v>
      </c>
      <c r="AI83" s="33">
        <f t="shared" si="6"/>
        <v>55</v>
      </c>
      <c r="AJ83" s="16">
        <f t="shared" si="7"/>
        <v>79</v>
      </c>
      <c r="AK83" s="37"/>
      <c r="AL83" s="37">
        <f t="shared" si="8"/>
        <v>1.05510010011114E+18</v>
      </c>
    </row>
    <row r="84" spans="1:38" ht="16.5">
      <c r="A84" s="39" t="s">
        <v>326</v>
      </c>
      <c r="B84" s="41" t="s">
        <v>406</v>
      </c>
      <c r="C84" s="12"/>
      <c r="D84" s="13">
        <f>HLOOKUP(C84,Sheet3!$A$1:$CX$9,2)</f>
        <v>0</v>
      </c>
      <c r="E84" s="14"/>
      <c r="F84" s="11">
        <f>HLOOKUP(E84,Sheet3!$A$1:$CX$9,3)</f>
        <v>0</v>
      </c>
      <c r="G84" s="12">
        <v>49</v>
      </c>
      <c r="H84" s="13">
        <f>HLOOKUP(G84,Sheet3!$A$1:$CX$9,2)</f>
        <v>52</v>
      </c>
      <c r="I84" s="14"/>
      <c r="J84" s="11">
        <f>HLOOKUP(I84,Sheet3!$A$1:$CX$9,3)</f>
        <v>0</v>
      </c>
      <c r="K84" s="12"/>
      <c r="L84" s="13">
        <f>HLOOKUP(K84,Sheet3!$A$1:$CX$9,2)</f>
        <v>0</v>
      </c>
      <c r="M84" s="14"/>
      <c r="N84" s="11">
        <f>HLOOKUP(M84,Sheet3!$A$1:$CX$9,3)</f>
        <v>0</v>
      </c>
      <c r="O84" s="12"/>
      <c r="P84" s="13">
        <f>HLOOKUP(O84,Sheet3!$A$1:$CX$9,4)</f>
        <v>0</v>
      </c>
      <c r="Q84" s="14"/>
      <c r="R84" s="11">
        <f>HLOOKUP(Q84,Sheet3!$A$1:$CX$9,5)</f>
        <v>0</v>
      </c>
      <c r="S84" s="12"/>
      <c r="T84" s="13">
        <f>HLOOKUP(S84,Sheet3!$A$1:$CX$9,4)</f>
        <v>0</v>
      </c>
      <c r="U84" s="14"/>
      <c r="V84" s="11">
        <f>HLOOKUP(U84,Sheet3!$A$1:$CX$9,5)</f>
        <v>0</v>
      </c>
      <c r="W84" s="12"/>
      <c r="X84" s="13">
        <f>HLOOKUP(W84,Sheet3!$A$1:$CX$9,6)</f>
        <v>0</v>
      </c>
      <c r="Y84" s="14"/>
      <c r="Z84" s="11">
        <f>HLOOKUP(Y84,Sheet3!$A$1:$CX$9,7)</f>
        <v>0</v>
      </c>
      <c r="AA84" s="15"/>
      <c r="AB84" s="13">
        <f>HLOOKUP(AA84,Sheet3!$A$1:$CX$9,8)</f>
        <v>0</v>
      </c>
      <c r="AC84" s="14"/>
      <c r="AD84" s="11">
        <f>HLOOKUP(AC84,Sheet3!$A$1:$CX$9,9)</f>
        <v>0</v>
      </c>
      <c r="AE84" s="12"/>
      <c r="AF84" s="13">
        <f>HLOOKUP(AE84,Sheet3!$A$1:$CX$9,8)</f>
        <v>0</v>
      </c>
      <c r="AG84" s="14"/>
      <c r="AH84" s="11">
        <f>HLOOKUP(AG84,Sheet3!$A$1:$CX$9,9)</f>
        <v>0</v>
      </c>
      <c r="AI84" s="33">
        <f t="shared" si="6"/>
        <v>52</v>
      </c>
      <c r="AJ84" s="16">
        <f t="shared" si="7"/>
        <v>80</v>
      </c>
      <c r="AK84" s="37"/>
      <c r="AL84" s="37">
        <f t="shared" si="8"/>
        <v>1.05210010010015E+18</v>
      </c>
    </row>
    <row r="85" spans="1:38" ht="16.5">
      <c r="A85" s="39" t="s">
        <v>32</v>
      </c>
      <c r="B85" s="40" t="s">
        <v>308</v>
      </c>
      <c r="C85" s="12">
        <v>88</v>
      </c>
      <c r="D85" s="13">
        <f>HLOOKUP(C85,Sheet3!$A$1:$CX$9,2)</f>
        <v>13</v>
      </c>
      <c r="E85" s="14"/>
      <c r="F85" s="11">
        <f>HLOOKUP(E85,Sheet3!$A$1:$CX$9,3)</f>
        <v>0</v>
      </c>
      <c r="G85" s="12">
        <v>64</v>
      </c>
      <c r="H85" s="13">
        <f>HLOOKUP(G85,Sheet3!$A$1:$CX$9,2)</f>
        <v>37</v>
      </c>
      <c r="I85" s="14"/>
      <c r="J85" s="11">
        <f>HLOOKUP(I85,Sheet3!$A$1:$CX$9,3)</f>
        <v>0</v>
      </c>
      <c r="K85" s="12"/>
      <c r="L85" s="13">
        <f>HLOOKUP(K85,Sheet3!$A$1:$CX$9,2)</f>
        <v>0</v>
      </c>
      <c r="M85" s="14"/>
      <c r="N85" s="11">
        <f>HLOOKUP(M85,Sheet3!$A$1:$CX$9,3)</f>
        <v>0</v>
      </c>
      <c r="O85" s="12"/>
      <c r="P85" s="13">
        <f>HLOOKUP(O85,Sheet3!$A$1:$CX$9,4)</f>
        <v>0</v>
      </c>
      <c r="Q85" s="14"/>
      <c r="R85" s="11">
        <f>HLOOKUP(Q85,Sheet3!$A$1:$CX$9,5)</f>
        <v>0</v>
      </c>
      <c r="S85" s="12"/>
      <c r="T85" s="13">
        <f>HLOOKUP(S85,Sheet3!$A$1:$CX$9,4)</f>
        <v>0</v>
      </c>
      <c r="U85" s="14"/>
      <c r="V85" s="11">
        <f>HLOOKUP(U85,Sheet3!$A$1:$CX$9,5)</f>
        <v>0</v>
      </c>
      <c r="W85" s="12"/>
      <c r="X85" s="13">
        <f>HLOOKUP(W85,Sheet3!$A$1:$CX$9,6)</f>
        <v>0</v>
      </c>
      <c r="Y85" s="14"/>
      <c r="Z85" s="11">
        <f>HLOOKUP(Y85,Sheet3!$A$1:$CX$9,7)</f>
        <v>0</v>
      </c>
      <c r="AA85" s="15"/>
      <c r="AB85" s="13">
        <f>HLOOKUP(AA85,Sheet3!$A$1:$CX$9,8)</f>
        <v>0</v>
      </c>
      <c r="AC85" s="14"/>
      <c r="AD85" s="11">
        <f>HLOOKUP(AC85,Sheet3!$A$1:$CX$9,9)</f>
        <v>0</v>
      </c>
      <c r="AE85" s="12"/>
      <c r="AF85" s="13">
        <f>HLOOKUP(AE85,Sheet3!$A$1:$CX$9,8)</f>
        <v>0</v>
      </c>
      <c r="AG85" s="14"/>
      <c r="AH85" s="11">
        <f>HLOOKUP(AG85,Sheet3!$A$1:$CX$9,9)</f>
        <v>0</v>
      </c>
      <c r="AI85" s="33">
        <f t="shared" si="6"/>
        <v>50</v>
      </c>
      <c r="AJ85" s="16">
        <f t="shared" si="7"/>
        <v>81</v>
      </c>
      <c r="AK85" s="37"/>
      <c r="AL85" s="37">
        <f t="shared" si="8"/>
        <v>1.05010010011313E+18</v>
      </c>
    </row>
    <row r="86" spans="1:38" ht="16.5">
      <c r="A86" s="39" t="s">
        <v>137</v>
      </c>
      <c r="B86" s="41" t="s">
        <v>288</v>
      </c>
      <c r="C86" s="12">
        <v>86</v>
      </c>
      <c r="D86" s="13">
        <f>HLOOKUP(C86,Sheet3!$A$1:$CX$9,2)</f>
        <v>15</v>
      </c>
      <c r="E86" s="14"/>
      <c r="F86" s="11">
        <f>HLOOKUP(E86,Sheet3!$A$1:$CX$9,3)</f>
        <v>0</v>
      </c>
      <c r="G86" s="12">
        <v>68</v>
      </c>
      <c r="H86" s="13">
        <f>HLOOKUP(G86,Sheet3!$A$1:$CX$9,2)</f>
        <v>33</v>
      </c>
      <c r="I86" s="14"/>
      <c r="J86" s="11">
        <f>HLOOKUP(I86,Sheet3!$A$1:$CX$9,3)</f>
        <v>0</v>
      </c>
      <c r="K86" s="12"/>
      <c r="L86" s="13">
        <f>HLOOKUP(K86,Sheet3!$A$1:$CX$9,2)</f>
        <v>0</v>
      </c>
      <c r="M86" s="14"/>
      <c r="N86" s="11">
        <f>HLOOKUP(M86,Sheet3!$A$1:$CX$9,3)</f>
        <v>0</v>
      </c>
      <c r="O86" s="12"/>
      <c r="P86" s="13">
        <f>HLOOKUP(O86,Sheet3!$A$1:$CX$9,4)</f>
        <v>0</v>
      </c>
      <c r="Q86" s="14"/>
      <c r="R86" s="11">
        <f>HLOOKUP(Q86,Sheet3!$A$1:$CX$9,5)</f>
        <v>0</v>
      </c>
      <c r="S86" s="12"/>
      <c r="T86" s="13">
        <f>HLOOKUP(S86,Sheet3!$A$1:$CX$9,4)</f>
        <v>0</v>
      </c>
      <c r="U86" s="14"/>
      <c r="V86" s="11">
        <f>HLOOKUP(U86,Sheet3!$A$1:$CX$9,5)</f>
        <v>0</v>
      </c>
      <c r="W86" s="12"/>
      <c r="X86" s="13">
        <f>HLOOKUP(W86,Sheet3!$A$1:$CX$9,6)</f>
        <v>0</v>
      </c>
      <c r="Y86" s="14"/>
      <c r="Z86" s="11">
        <f>HLOOKUP(Y86,Sheet3!$A$1:$CX$9,7)</f>
        <v>0</v>
      </c>
      <c r="AA86" s="15"/>
      <c r="AB86" s="13">
        <f>HLOOKUP(AA86,Sheet3!$A$1:$CX$9,8)</f>
        <v>0</v>
      </c>
      <c r="AC86" s="14"/>
      <c r="AD86" s="11">
        <f>HLOOKUP(AC86,Sheet3!$A$1:$CX$9,9)</f>
        <v>0</v>
      </c>
      <c r="AE86" s="12"/>
      <c r="AF86" s="13">
        <f>HLOOKUP(AE86,Sheet3!$A$1:$CX$9,8)</f>
        <v>0</v>
      </c>
      <c r="AG86" s="14"/>
      <c r="AH86" s="11">
        <f>HLOOKUP(AG86,Sheet3!$A$1:$CX$9,9)</f>
        <v>0</v>
      </c>
      <c r="AI86" s="33">
        <f t="shared" si="6"/>
        <v>48</v>
      </c>
      <c r="AJ86" s="16">
        <f t="shared" si="7"/>
        <v>82</v>
      </c>
      <c r="AK86" s="37"/>
      <c r="AL86" s="37">
        <f t="shared" si="8"/>
        <v>1.04810010011513E+18</v>
      </c>
    </row>
    <row r="87" spans="1:38" ht="16.5">
      <c r="A87" s="39" t="s">
        <v>218</v>
      </c>
      <c r="B87" s="40" t="s">
        <v>336</v>
      </c>
      <c r="C87" s="12">
        <v>98</v>
      </c>
      <c r="D87" s="13">
        <f>HLOOKUP(C87,Sheet3!$A$1:$CX$9,2)</f>
        <v>3</v>
      </c>
      <c r="E87" s="14"/>
      <c r="F87" s="11">
        <f>HLOOKUP(E87,Sheet3!$A$1:$CX$9,3)</f>
        <v>0</v>
      </c>
      <c r="G87" s="12">
        <v>61</v>
      </c>
      <c r="H87" s="13">
        <f>HLOOKUP(G87,Sheet3!$A$1:$CX$9,2)</f>
        <v>40</v>
      </c>
      <c r="I87" s="14"/>
      <c r="J87" s="11">
        <f>HLOOKUP(I87,Sheet3!$A$1:$CX$9,3)</f>
        <v>0</v>
      </c>
      <c r="K87" s="12"/>
      <c r="L87" s="13">
        <f>HLOOKUP(K87,Sheet3!$A$1:$CX$9,2)</f>
        <v>0</v>
      </c>
      <c r="M87" s="14"/>
      <c r="N87" s="11">
        <f>HLOOKUP(M87,Sheet3!$A$1:$CX$9,3)</f>
        <v>0</v>
      </c>
      <c r="O87" s="12"/>
      <c r="P87" s="13">
        <f>HLOOKUP(O87,Sheet3!$A$1:$CX$9,4)</f>
        <v>0</v>
      </c>
      <c r="Q87" s="14"/>
      <c r="R87" s="11">
        <f>HLOOKUP(Q87,Sheet3!$A$1:$CX$9,5)</f>
        <v>0</v>
      </c>
      <c r="S87" s="12"/>
      <c r="T87" s="13">
        <f>HLOOKUP(S87,Sheet3!$A$1:$CX$9,4)</f>
        <v>0</v>
      </c>
      <c r="U87" s="14"/>
      <c r="V87" s="11">
        <f>HLOOKUP(U87,Sheet3!$A$1:$CX$9,5)</f>
        <v>0</v>
      </c>
      <c r="W87" s="12"/>
      <c r="X87" s="13">
        <f>HLOOKUP(W87,Sheet3!$A$1:$CX$9,6)</f>
        <v>0</v>
      </c>
      <c r="Y87" s="14"/>
      <c r="Z87" s="11">
        <f>HLOOKUP(Y87,Sheet3!$A$1:$CX$9,7)</f>
        <v>0</v>
      </c>
      <c r="AA87" s="15"/>
      <c r="AB87" s="13">
        <f>HLOOKUP(AA87,Sheet3!$A$1:$CX$9,8)</f>
        <v>0</v>
      </c>
      <c r="AC87" s="14"/>
      <c r="AD87" s="11">
        <f>HLOOKUP(AC87,Sheet3!$A$1:$CX$9,9)</f>
        <v>0</v>
      </c>
      <c r="AE87" s="12"/>
      <c r="AF87" s="13">
        <f>HLOOKUP(AE87,Sheet3!$A$1:$CX$9,8)</f>
        <v>0</v>
      </c>
      <c r="AG87" s="14"/>
      <c r="AH87" s="11">
        <f>HLOOKUP(AG87,Sheet3!$A$1:$CX$9,9)</f>
        <v>0</v>
      </c>
      <c r="AI87" s="33">
        <f t="shared" si="6"/>
        <v>43</v>
      </c>
      <c r="AJ87" s="16">
        <f t="shared" si="7"/>
        <v>83</v>
      </c>
      <c r="AK87" s="37"/>
      <c r="AL87" s="37">
        <f t="shared" si="8"/>
        <v>1.04310010010314E+18</v>
      </c>
    </row>
    <row r="88" spans="1:38" ht="16.5">
      <c r="A88" s="39" t="s">
        <v>169</v>
      </c>
      <c r="B88" s="41" t="s">
        <v>374</v>
      </c>
      <c r="C88" s="12">
        <v>59</v>
      </c>
      <c r="D88" s="13">
        <f>HLOOKUP(C88,Sheet3!$A$1:$CX$9,2)</f>
        <v>42</v>
      </c>
      <c r="E88" s="14"/>
      <c r="F88" s="11">
        <f>HLOOKUP(E88,Sheet3!$A$1:$CX$9,3)</f>
        <v>0</v>
      </c>
      <c r="G88" s="12"/>
      <c r="H88" s="13">
        <f>HLOOKUP(G88,Sheet3!$A$1:$CX$9,2)</f>
        <v>0</v>
      </c>
      <c r="I88" s="14"/>
      <c r="J88" s="11">
        <f>HLOOKUP(I88,Sheet3!$A$1:$CX$9,3)</f>
        <v>0</v>
      </c>
      <c r="K88" s="12"/>
      <c r="L88" s="13">
        <f>HLOOKUP(K88,Sheet3!$A$1:$CX$9,2)</f>
        <v>0</v>
      </c>
      <c r="M88" s="14"/>
      <c r="N88" s="11">
        <f>HLOOKUP(M88,Sheet3!$A$1:$CX$9,3)</f>
        <v>0</v>
      </c>
      <c r="O88" s="12"/>
      <c r="P88" s="13">
        <f>HLOOKUP(O88,Sheet3!$A$1:$CX$9,4)</f>
        <v>0</v>
      </c>
      <c r="Q88" s="14"/>
      <c r="R88" s="11">
        <f>HLOOKUP(Q88,Sheet3!$A$1:$CX$9,5)</f>
        <v>0</v>
      </c>
      <c r="S88" s="12"/>
      <c r="T88" s="13">
        <f>HLOOKUP(S88,Sheet3!$A$1:$CX$9,4)</f>
        <v>0</v>
      </c>
      <c r="U88" s="14"/>
      <c r="V88" s="11">
        <f>HLOOKUP(U88,Sheet3!$A$1:$CX$9,5)</f>
        <v>0</v>
      </c>
      <c r="W88" s="12"/>
      <c r="X88" s="13">
        <f>HLOOKUP(W88,Sheet3!$A$1:$CX$9,6)</f>
        <v>0</v>
      </c>
      <c r="Y88" s="14"/>
      <c r="Z88" s="11">
        <f>HLOOKUP(Y88,Sheet3!$A$1:$CX$9,7)</f>
        <v>0</v>
      </c>
      <c r="AA88" s="15"/>
      <c r="AB88" s="13">
        <f>HLOOKUP(AA88,Sheet3!$A$1:$CX$9,8)</f>
        <v>0</v>
      </c>
      <c r="AC88" s="14"/>
      <c r="AD88" s="11">
        <f>HLOOKUP(AC88,Sheet3!$A$1:$CX$9,9)</f>
        <v>0</v>
      </c>
      <c r="AE88" s="12"/>
      <c r="AF88" s="13">
        <f>HLOOKUP(AE88,Sheet3!$A$1:$CX$9,8)</f>
        <v>0</v>
      </c>
      <c r="AG88" s="14"/>
      <c r="AH88" s="11">
        <f>HLOOKUP(AG88,Sheet3!$A$1:$CX$9,9)</f>
        <v>0</v>
      </c>
      <c r="AI88" s="33">
        <f t="shared" si="6"/>
        <v>42</v>
      </c>
      <c r="AJ88" s="16">
        <f t="shared" si="7"/>
        <v>84</v>
      </c>
      <c r="AK88" s="37"/>
      <c r="AL88" s="37">
        <f t="shared" si="8"/>
        <v>1.0421001001421E+18</v>
      </c>
    </row>
    <row r="89" spans="1:38" ht="16.5">
      <c r="A89" s="39" t="s">
        <v>38</v>
      </c>
      <c r="B89" s="40" t="s">
        <v>45</v>
      </c>
      <c r="C89" s="12">
        <v>97</v>
      </c>
      <c r="D89" s="13">
        <f>HLOOKUP(C89,Sheet3!$A$1:$CX$9,2)</f>
        <v>4</v>
      </c>
      <c r="E89" s="14"/>
      <c r="F89" s="11">
        <f>HLOOKUP(E89,Sheet3!$A$1:$CX$9,3)</f>
        <v>0</v>
      </c>
      <c r="G89" s="12">
        <v>65</v>
      </c>
      <c r="H89" s="13">
        <f>HLOOKUP(G89,Sheet3!$A$1:$CX$9,2)</f>
        <v>36</v>
      </c>
      <c r="I89" s="14"/>
      <c r="J89" s="11">
        <f>HLOOKUP(I89,Sheet3!$A$1:$CX$9,3)</f>
        <v>0</v>
      </c>
      <c r="K89" s="12"/>
      <c r="L89" s="13">
        <f>HLOOKUP(K89,Sheet3!$A$1:$CX$9,2)</f>
        <v>0</v>
      </c>
      <c r="M89" s="14"/>
      <c r="N89" s="11">
        <f>HLOOKUP(M89,Sheet3!$A$1:$CX$9,3)</f>
        <v>0</v>
      </c>
      <c r="O89" s="12"/>
      <c r="P89" s="13">
        <f>HLOOKUP(O89,Sheet3!$A$1:$CX$9,4)</f>
        <v>0</v>
      </c>
      <c r="Q89" s="14"/>
      <c r="R89" s="11">
        <f>HLOOKUP(Q89,Sheet3!$A$1:$CX$9,5)</f>
        <v>0</v>
      </c>
      <c r="S89" s="12"/>
      <c r="T89" s="13">
        <f>HLOOKUP(S89,Sheet3!$A$1:$CX$9,4)</f>
        <v>0</v>
      </c>
      <c r="U89" s="14"/>
      <c r="V89" s="11">
        <f>HLOOKUP(U89,Sheet3!$A$1:$CX$9,5)</f>
        <v>0</v>
      </c>
      <c r="W89" s="12"/>
      <c r="X89" s="13">
        <f>HLOOKUP(W89,Sheet3!$A$1:$CX$9,6)</f>
        <v>0</v>
      </c>
      <c r="Y89" s="14"/>
      <c r="Z89" s="11">
        <f>HLOOKUP(Y89,Sheet3!$A$1:$CX$9,7)</f>
        <v>0</v>
      </c>
      <c r="AA89" s="15"/>
      <c r="AB89" s="13">
        <f>HLOOKUP(AA89,Sheet3!$A$1:$CX$9,8)</f>
        <v>0</v>
      </c>
      <c r="AC89" s="14"/>
      <c r="AD89" s="11">
        <f>HLOOKUP(AC89,Sheet3!$A$1:$CX$9,9)</f>
        <v>0</v>
      </c>
      <c r="AE89" s="12"/>
      <c r="AF89" s="13">
        <f>HLOOKUP(AE89,Sheet3!$A$1:$CX$9,8)</f>
        <v>0</v>
      </c>
      <c r="AG89" s="14"/>
      <c r="AH89" s="11">
        <f>HLOOKUP(AG89,Sheet3!$A$1:$CX$9,9)</f>
        <v>0</v>
      </c>
      <c r="AI89" s="33">
        <f t="shared" si="6"/>
        <v>40</v>
      </c>
      <c r="AJ89" s="16">
        <f t="shared" si="7"/>
        <v>85</v>
      </c>
      <c r="AK89" s="37"/>
      <c r="AL89" s="37">
        <f t="shared" si="8"/>
        <v>1.04010010010413E+18</v>
      </c>
    </row>
    <row r="90" spans="1:38" ht="16.5">
      <c r="A90" s="39" t="s">
        <v>218</v>
      </c>
      <c r="B90" s="41" t="s">
        <v>407</v>
      </c>
      <c r="C90" s="12"/>
      <c r="D90" s="13">
        <f>HLOOKUP(C90,Sheet3!$A$1:$CX$9,2)</f>
        <v>0</v>
      </c>
      <c r="E90" s="14"/>
      <c r="F90" s="11">
        <f>HLOOKUP(E90,Sheet3!$A$1:$CX$9,3)</f>
        <v>0</v>
      </c>
      <c r="G90" s="12">
        <v>62</v>
      </c>
      <c r="H90" s="13">
        <f>HLOOKUP(G90,Sheet3!$A$1:$CX$9,2)</f>
        <v>39</v>
      </c>
      <c r="I90" s="14"/>
      <c r="J90" s="11">
        <f>HLOOKUP(I90,Sheet3!$A$1:$CX$9,3)</f>
        <v>0</v>
      </c>
      <c r="K90" s="12"/>
      <c r="L90" s="13">
        <f>HLOOKUP(K90,Sheet3!$A$1:$CX$9,2)</f>
        <v>0</v>
      </c>
      <c r="M90" s="14"/>
      <c r="N90" s="11">
        <f>HLOOKUP(M90,Sheet3!$A$1:$CX$9,3)</f>
        <v>0</v>
      </c>
      <c r="O90" s="12"/>
      <c r="P90" s="13">
        <f>HLOOKUP(O90,Sheet3!$A$1:$CX$9,4)</f>
        <v>0</v>
      </c>
      <c r="Q90" s="14"/>
      <c r="R90" s="11">
        <f>HLOOKUP(Q90,Sheet3!$A$1:$CX$9,5)</f>
        <v>0</v>
      </c>
      <c r="S90" s="12"/>
      <c r="T90" s="13">
        <f>HLOOKUP(S90,Sheet3!$A$1:$CX$9,4)</f>
        <v>0</v>
      </c>
      <c r="U90" s="14"/>
      <c r="V90" s="11">
        <f>HLOOKUP(U90,Sheet3!$A$1:$CX$9,5)</f>
        <v>0</v>
      </c>
      <c r="W90" s="12"/>
      <c r="X90" s="13">
        <f>HLOOKUP(W90,Sheet3!$A$1:$CX$9,6)</f>
        <v>0</v>
      </c>
      <c r="Y90" s="14"/>
      <c r="Z90" s="11">
        <f>HLOOKUP(Y90,Sheet3!$A$1:$CX$9,7)</f>
        <v>0</v>
      </c>
      <c r="AA90" s="15"/>
      <c r="AB90" s="13">
        <f>HLOOKUP(AA90,Sheet3!$A$1:$CX$9,8)</f>
        <v>0</v>
      </c>
      <c r="AC90" s="14"/>
      <c r="AD90" s="11">
        <f>HLOOKUP(AC90,Sheet3!$A$1:$CX$9,9)</f>
        <v>0</v>
      </c>
      <c r="AE90" s="12"/>
      <c r="AF90" s="13">
        <f>HLOOKUP(AE90,Sheet3!$A$1:$CX$9,8)</f>
        <v>0</v>
      </c>
      <c r="AG90" s="14"/>
      <c r="AH90" s="11">
        <f>HLOOKUP(AG90,Sheet3!$A$1:$CX$9,9)</f>
        <v>0</v>
      </c>
      <c r="AI90" s="33">
        <f t="shared" si="6"/>
        <v>39</v>
      </c>
      <c r="AJ90" s="16">
        <f t="shared" si="7"/>
        <v>86</v>
      </c>
      <c r="AK90" s="37"/>
      <c r="AL90" s="37">
        <f t="shared" si="8"/>
        <v>1.03910010010013E+18</v>
      </c>
    </row>
    <row r="91" spans="1:38" ht="16.5">
      <c r="A91" s="39" t="s">
        <v>49</v>
      </c>
      <c r="B91" s="40" t="s">
        <v>50</v>
      </c>
      <c r="C91" s="12"/>
      <c r="D91" s="13">
        <f>HLOOKUP(C91,Sheet3!$A$1:$CX$9,2)</f>
        <v>0</v>
      </c>
      <c r="E91" s="14"/>
      <c r="F91" s="11">
        <f>HLOOKUP(E91,Sheet3!$A$1:$CX$9,3)</f>
        <v>0</v>
      </c>
      <c r="G91" s="12">
        <v>66</v>
      </c>
      <c r="H91" s="13">
        <f>HLOOKUP(G91,Sheet3!$A$1:$CX$9,2)</f>
        <v>35</v>
      </c>
      <c r="I91" s="14"/>
      <c r="J91" s="11">
        <f>HLOOKUP(I91,Sheet3!$A$1:$CX$9,3)</f>
        <v>0</v>
      </c>
      <c r="K91" s="12"/>
      <c r="L91" s="13">
        <f>HLOOKUP(K91,Sheet3!$A$1:$CX$9,2)</f>
        <v>0</v>
      </c>
      <c r="M91" s="14"/>
      <c r="N91" s="11">
        <f>HLOOKUP(M91,Sheet3!$A$1:$CX$9,3)</f>
        <v>0</v>
      </c>
      <c r="O91" s="12"/>
      <c r="P91" s="13">
        <f>HLOOKUP(O91,Sheet3!$A$1:$CX$9,4)</f>
        <v>0</v>
      </c>
      <c r="Q91" s="14"/>
      <c r="R91" s="11">
        <f>HLOOKUP(Q91,Sheet3!$A$1:$CX$9,5)</f>
        <v>0</v>
      </c>
      <c r="S91" s="12"/>
      <c r="T91" s="13">
        <f>HLOOKUP(S91,Sheet3!$A$1:$CX$9,4)</f>
        <v>0</v>
      </c>
      <c r="U91" s="14"/>
      <c r="V91" s="11">
        <f>HLOOKUP(U91,Sheet3!$A$1:$CX$9,5)</f>
        <v>0</v>
      </c>
      <c r="W91" s="12"/>
      <c r="X91" s="13">
        <f>HLOOKUP(W91,Sheet3!$A$1:$CX$9,6)</f>
        <v>0</v>
      </c>
      <c r="Y91" s="14"/>
      <c r="Z91" s="11">
        <f>HLOOKUP(Y91,Sheet3!$A$1:$CX$9,7)</f>
        <v>0</v>
      </c>
      <c r="AA91" s="15"/>
      <c r="AB91" s="13">
        <f>HLOOKUP(AA91,Sheet3!$A$1:$CX$9,8)</f>
        <v>0</v>
      </c>
      <c r="AC91" s="14"/>
      <c r="AD91" s="11">
        <f>HLOOKUP(AC91,Sheet3!$A$1:$CX$9,9)</f>
        <v>0</v>
      </c>
      <c r="AE91" s="12"/>
      <c r="AF91" s="13">
        <f>HLOOKUP(AE91,Sheet3!$A$1:$CX$9,8)</f>
        <v>0</v>
      </c>
      <c r="AG91" s="14"/>
      <c r="AH91" s="11">
        <f>HLOOKUP(AG91,Sheet3!$A$1:$CX$9,9)</f>
        <v>0</v>
      </c>
      <c r="AI91" s="33">
        <f t="shared" si="6"/>
        <v>35</v>
      </c>
      <c r="AJ91" s="16">
        <f t="shared" si="7"/>
        <v>87</v>
      </c>
      <c r="AK91" s="37"/>
      <c r="AL91" s="37">
        <f t="shared" si="8"/>
        <v>1.03510010010013E+18</v>
      </c>
    </row>
    <row r="92" spans="1:38" ht="16.5">
      <c r="A92" s="39" t="s">
        <v>214</v>
      </c>
      <c r="B92" s="41" t="s">
        <v>376</v>
      </c>
      <c r="C92" s="12">
        <v>67</v>
      </c>
      <c r="D92" s="13">
        <f>HLOOKUP(C92,Sheet3!$A$1:$CX$9,2)</f>
        <v>34</v>
      </c>
      <c r="E92" s="14"/>
      <c r="F92" s="11">
        <f>HLOOKUP(E92,Sheet3!$A$1:$CX$9,3)</f>
        <v>0</v>
      </c>
      <c r="G92" s="12"/>
      <c r="H92" s="13">
        <f>HLOOKUP(G92,Sheet3!$A$1:$CX$9,2)</f>
        <v>0</v>
      </c>
      <c r="I92" s="14"/>
      <c r="J92" s="11">
        <f>HLOOKUP(I92,Sheet3!$A$1:$CX$9,3)</f>
        <v>0</v>
      </c>
      <c r="K92" s="12"/>
      <c r="L92" s="13">
        <f>HLOOKUP(K92,Sheet3!$A$1:$CX$9,2)</f>
        <v>0</v>
      </c>
      <c r="M92" s="14"/>
      <c r="N92" s="11">
        <f>HLOOKUP(M92,Sheet3!$A$1:$CX$9,3)</f>
        <v>0</v>
      </c>
      <c r="O92" s="12"/>
      <c r="P92" s="13">
        <f>HLOOKUP(O92,Sheet3!$A$1:$CX$9,4)</f>
        <v>0</v>
      </c>
      <c r="Q92" s="14"/>
      <c r="R92" s="11">
        <f>HLOOKUP(Q92,Sheet3!$A$1:$CX$9,5)</f>
        <v>0</v>
      </c>
      <c r="S92" s="12"/>
      <c r="T92" s="13">
        <f>HLOOKUP(S92,Sheet3!$A$1:$CX$9,4)</f>
        <v>0</v>
      </c>
      <c r="U92" s="14"/>
      <c r="V92" s="11">
        <f>HLOOKUP(U92,Sheet3!$A$1:$CX$9,5)</f>
        <v>0</v>
      </c>
      <c r="W92" s="12"/>
      <c r="X92" s="13">
        <f>HLOOKUP(W92,Sheet3!$A$1:$CX$9,6)</f>
        <v>0</v>
      </c>
      <c r="Y92" s="14"/>
      <c r="Z92" s="11">
        <f>HLOOKUP(Y92,Sheet3!$A$1:$CX$9,7)</f>
        <v>0</v>
      </c>
      <c r="AA92" s="15"/>
      <c r="AB92" s="13">
        <f>HLOOKUP(AA92,Sheet3!$A$1:$CX$9,8)</f>
        <v>0</v>
      </c>
      <c r="AC92" s="14"/>
      <c r="AD92" s="11">
        <f>HLOOKUP(AC92,Sheet3!$A$1:$CX$9,9)</f>
        <v>0</v>
      </c>
      <c r="AE92" s="12"/>
      <c r="AF92" s="13">
        <f>HLOOKUP(AE92,Sheet3!$A$1:$CX$9,8)</f>
        <v>0</v>
      </c>
      <c r="AG92" s="14"/>
      <c r="AH92" s="11">
        <f>HLOOKUP(AG92,Sheet3!$A$1:$CX$9,9)</f>
        <v>0</v>
      </c>
      <c r="AI92" s="33">
        <f t="shared" si="6"/>
        <v>34</v>
      </c>
      <c r="AJ92" s="16">
        <f t="shared" si="7"/>
        <v>88</v>
      </c>
      <c r="AK92" s="37"/>
      <c r="AL92" s="37">
        <f t="shared" si="8"/>
        <v>1.0341001001341E+18</v>
      </c>
    </row>
    <row r="93" spans="1:38" ht="16.5">
      <c r="A93" s="39" t="s">
        <v>169</v>
      </c>
      <c r="B93" s="40" t="s">
        <v>364</v>
      </c>
      <c r="C93" s="12">
        <v>68</v>
      </c>
      <c r="D93" s="13">
        <f>HLOOKUP(C93,Sheet3!$A$1:$CX$9,2)</f>
        <v>33</v>
      </c>
      <c r="E93" s="14"/>
      <c r="F93" s="11">
        <f>HLOOKUP(E93,Sheet3!$A$1:$CX$9,3)</f>
        <v>0</v>
      </c>
      <c r="G93" s="12"/>
      <c r="H93" s="13">
        <f>HLOOKUP(G93,Sheet3!$A$1:$CX$9,2)</f>
        <v>0</v>
      </c>
      <c r="I93" s="14"/>
      <c r="J93" s="11">
        <f>HLOOKUP(I93,Sheet3!$A$1:$CX$9,3)</f>
        <v>0</v>
      </c>
      <c r="K93" s="12"/>
      <c r="L93" s="13">
        <f>HLOOKUP(K93,Sheet3!$A$1:$CX$9,2)</f>
        <v>0</v>
      </c>
      <c r="M93" s="14"/>
      <c r="N93" s="11">
        <f>HLOOKUP(M93,Sheet3!$A$1:$CX$9,3)</f>
        <v>0</v>
      </c>
      <c r="O93" s="12"/>
      <c r="P93" s="13">
        <f>HLOOKUP(O93,Sheet3!$A$1:$CX$9,4)</f>
        <v>0</v>
      </c>
      <c r="Q93" s="14"/>
      <c r="R93" s="11">
        <f>HLOOKUP(Q93,Sheet3!$A$1:$CX$9,5)</f>
        <v>0</v>
      </c>
      <c r="S93" s="12"/>
      <c r="T93" s="13">
        <f>HLOOKUP(S93,Sheet3!$A$1:$CX$9,4)</f>
        <v>0</v>
      </c>
      <c r="U93" s="14"/>
      <c r="V93" s="11">
        <f>HLOOKUP(U93,Sheet3!$A$1:$CX$9,5)</f>
        <v>0</v>
      </c>
      <c r="W93" s="12"/>
      <c r="X93" s="13">
        <f>HLOOKUP(W93,Sheet3!$A$1:$CX$9,6)</f>
        <v>0</v>
      </c>
      <c r="Y93" s="14"/>
      <c r="Z93" s="11">
        <f>HLOOKUP(Y93,Sheet3!$A$1:$CX$9,7)</f>
        <v>0</v>
      </c>
      <c r="AA93" s="15"/>
      <c r="AB93" s="13">
        <f>HLOOKUP(AA93,Sheet3!$A$1:$CX$9,8)</f>
        <v>0</v>
      </c>
      <c r="AC93" s="14"/>
      <c r="AD93" s="11">
        <f>HLOOKUP(AC93,Sheet3!$A$1:$CX$9,9)</f>
        <v>0</v>
      </c>
      <c r="AE93" s="12"/>
      <c r="AF93" s="13">
        <f>HLOOKUP(AE93,Sheet3!$A$1:$CX$9,8)</f>
        <v>0</v>
      </c>
      <c r="AG93" s="14"/>
      <c r="AH93" s="11">
        <f>HLOOKUP(AG93,Sheet3!$A$1:$CX$9,9)</f>
        <v>0</v>
      </c>
      <c r="AI93" s="33">
        <f t="shared" si="6"/>
        <v>33</v>
      </c>
      <c r="AJ93" s="16">
        <f t="shared" si="7"/>
        <v>89</v>
      </c>
      <c r="AK93" s="37"/>
      <c r="AL93" s="37">
        <f t="shared" si="8"/>
        <v>1.0331001001331E+18</v>
      </c>
    </row>
    <row r="94" spans="1:38" ht="16.5">
      <c r="A94" s="39" t="s">
        <v>189</v>
      </c>
      <c r="B94" s="41" t="s">
        <v>391</v>
      </c>
      <c r="C94" s="12">
        <v>69</v>
      </c>
      <c r="D94" s="13">
        <f>HLOOKUP(C94,Sheet3!$A$1:$CX$9,2)</f>
        <v>32</v>
      </c>
      <c r="E94" s="14"/>
      <c r="F94" s="11">
        <f>HLOOKUP(E94,Sheet3!$A$1:$CX$9,3)</f>
        <v>0</v>
      </c>
      <c r="G94" s="12"/>
      <c r="H94" s="13">
        <f>HLOOKUP(G94,Sheet3!$A$1:$CX$9,2)</f>
        <v>0</v>
      </c>
      <c r="I94" s="14"/>
      <c r="J94" s="11">
        <f>HLOOKUP(I94,Sheet3!$A$1:$CX$9,3)</f>
        <v>0</v>
      </c>
      <c r="K94" s="12"/>
      <c r="L94" s="13">
        <f>HLOOKUP(K94,Sheet3!$A$1:$CX$9,2)</f>
        <v>0</v>
      </c>
      <c r="M94" s="14"/>
      <c r="N94" s="11">
        <f>HLOOKUP(M94,Sheet3!$A$1:$CX$9,3)</f>
        <v>0</v>
      </c>
      <c r="O94" s="12"/>
      <c r="P94" s="13">
        <f>HLOOKUP(O94,Sheet3!$A$1:$CX$9,4)</f>
        <v>0</v>
      </c>
      <c r="Q94" s="14"/>
      <c r="R94" s="11">
        <f>HLOOKUP(Q94,Sheet3!$A$1:$CX$9,5)</f>
        <v>0</v>
      </c>
      <c r="S94" s="12"/>
      <c r="T94" s="13">
        <f>HLOOKUP(S94,Sheet3!$A$1:$CX$9,4)</f>
        <v>0</v>
      </c>
      <c r="U94" s="14"/>
      <c r="V94" s="11">
        <f>HLOOKUP(U94,Sheet3!$A$1:$CX$9,5)</f>
        <v>0</v>
      </c>
      <c r="W94" s="12"/>
      <c r="X94" s="13">
        <f>HLOOKUP(W94,Sheet3!$A$1:$CX$9,6)</f>
        <v>0</v>
      </c>
      <c r="Y94" s="14"/>
      <c r="Z94" s="11">
        <f>HLOOKUP(Y94,Sheet3!$A$1:$CX$9,7)</f>
        <v>0</v>
      </c>
      <c r="AA94" s="15"/>
      <c r="AB94" s="13">
        <f>HLOOKUP(AA94,Sheet3!$A$1:$CX$9,8)</f>
        <v>0</v>
      </c>
      <c r="AC94" s="14"/>
      <c r="AD94" s="11">
        <f>HLOOKUP(AC94,Sheet3!$A$1:$CX$9,9)</f>
        <v>0</v>
      </c>
      <c r="AE94" s="12"/>
      <c r="AF94" s="13">
        <f>HLOOKUP(AE94,Sheet3!$A$1:$CX$9,8)</f>
        <v>0</v>
      </c>
      <c r="AG94" s="14"/>
      <c r="AH94" s="11">
        <f>HLOOKUP(AG94,Sheet3!$A$1:$CX$9,9)</f>
        <v>0</v>
      </c>
      <c r="AI94" s="33">
        <f t="shared" si="6"/>
        <v>32</v>
      </c>
      <c r="AJ94" s="16">
        <f t="shared" si="7"/>
        <v>90</v>
      </c>
      <c r="AK94" s="37"/>
      <c r="AL94" s="37">
        <f t="shared" si="8"/>
        <v>1.0321001001321E+18</v>
      </c>
    </row>
    <row r="95" spans="1:38" ht="16.5">
      <c r="A95" s="39" t="s">
        <v>408</v>
      </c>
      <c r="B95" s="40" t="s">
        <v>409</v>
      </c>
      <c r="C95" s="12"/>
      <c r="D95" s="13">
        <f>HLOOKUP(C95,Sheet3!$A$1:$CX$9,2)</f>
        <v>0</v>
      </c>
      <c r="E95" s="14"/>
      <c r="F95" s="11">
        <f>HLOOKUP(E95,Sheet3!$A$1:$CX$9,3)</f>
        <v>0</v>
      </c>
      <c r="G95" s="12">
        <v>69</v>
      </c>
      <c r="H95" s="13">
        <f>HLOOKUP(G95,Sheet3!$A$1:$CX$9,2)</f>
        <v>32</v>
      </c>
      <c r="I95" s="14"/>
      <c r="J95" s="11">
        <f>HLOOKUP(I95,Sheet3!$A$1:$CX$9,3)</f>
        <v>0</v>
      </c>
      <c r="K95" s="12"/>
      <c r="L95" s="13">
        <f>HLOOKUP(K95,Sheet3!$A$1:$CX$9,2)</f>
        <v>0</v>
      </c>
      <c r="M95" s="14"/>
      <c r="N95" s="11">
        <f>HLOOKUP(M95,Sheet3!$A$1:$CX$9,3)</f>
        <v>0</v>
      </c>
      <c r="O95" s="12"/>
      <c r="P95" s="13">
        <f>HLOOKUP(O95,Sheet3!$A$1:$CX$9,4)</f>
        <v>0</v>
      </c>
      <c r="Q95" s="14"/>
      <c r="R95" s="11">
        <f>HLOOKUP(Q95,Sheet3!$A$1:$CX$9,5)</f>
        <v>0</v>
      </c>
      <c r="S95" s="12"/>
      <c r="T95" s="13">
        <f>HLOOKUP(S95,Sheet3!$A$1:$CX$9,4)</f>
        <v>0</v>
      </c>
      <c r="U95" s="14"/>
      <c r="V95" s="11">
        <f>HLOOKUP(U95,Sheet3!$A$1:$CX$9,5)</f>
        <v>0</v>
      </c>
      <c r="W95" s="12"/>
      <c r="X95" s="13">
        <f>HLOOKUP(W95,Sheet3!$A$1:$CX$9,6)</f>
        <v>0</v>
      </c>
      <c r="Y95" s="14"/>
      <c r="Z95" s="11">
        <f>HLOOKUP(Y95,Sheet3!$A$1:$CX$9,7)</f>
        <v>0</v>
      </c>
      <c r="AA95" s="15"/>
      <c r="AB95" s="13">
        <f>HLOOKUP(AA95,Sheet3!$A$1:$CX$9,8)</f>
        <v>0</v>
      </c>
      <c r="AC95" s="14"/>
      <c r="AD95" s="11">
        <f>HLOOKUP(AC95,Sheet3!$A$1:$CX$9,9)</f>
        <v>0</v>
      </c>
      <c r="AE95" s="12"/>
      <c r="AF95" s="13">
        <f>HLOOKUP(AE95,Sheet3!$A$1:$CX$9,8)</f>
        <v>0</v>
      </c>
      <c r="AG95" s="14"/>
      <c r="AH95" s="11">
        <f>HLOOKUP(AG95,Sheet3!$A$1:$CX$9,9)</f>
        <v>0</v>
      </c>
      <c r="AI95" s="33">
        <f t="shared" si="6"/>
        <v>32</v>
      </c>
      <c r="AJ95" s="16">
        <f t="shared" si="7"/>
        <v>91</v>
      </c>
      <c r="AK95" s="37"/>
      <c r="AL95" s="37">
        <f t="shared" si="8"/>
        <v>1.03210010010013E+18</v>
      </c>
    </row>
    <row r="96" spans="1:38" ht="16.5">
      <c r="A96" s="39" t="s">
        <v>408</v>
      </c>
      <c r="B96" s="41" t="s">
        <v>412</v>
      </c>
      <c r="C96" s="12"/>
      <c r="D96" s="13">
        <f>HLOOKUP(C96,Sheet3!$A$1:$CX$9,2)</f>
        <v>0</v>
      </c>
      <c r="E96" s="14"/>
      <c r="F96" s="11">
        <f>HLOOKUP(E96,Sheet3!$A$1:$CX$9,3)</f>
        <v>0</v>
      </c>
      <c r="G96" s="12">
        <v>70</v>
      </c>
      <c r="H96" s="13">
        <f>HLOOKUP(G96,Sheet3!$A$1:$CX$9,2)</f>
        <v>31</v>
      </c>
      <c r="I96" s="14"/>
      <c r="J96" s="11">
        <f>HLOOKUP(I96,Sheet3!$A$1:$CX$9,3)</f>
        <v>0</v>
      </c>
      <c r="K96" s="12"/>
      <c r="L96" s="13">
        <f>HLOOKUP(K96,Sheet3!$A$1:$CX$9,2)</f>
        <v>0</v>
      </c>
      <c r="M96" s="14"/>
      <c r="N96" s="11">
        <f>HLOOKUP(M96,Sheet3!$A$1:$CX$9,3)</f>
        <v>0</v>
      </c>
      <c r="O96" s="12"/>
      <c r="P96" s="13">
        <f>HLOOKUP(O96,Sheet3!$A$1:$CX$9,4)</f>
        <v>0</v>
      </c>
      <c r="Q96" s="14"/>
      <c r="R96" s="11">
        <f>HLOOKUP(Q96,Sheet3!$A$1:$CX$9,5)</f>
        <v>0</v>
      </c>
      <c r="S96" s="12"/>
      <c r="T96" s="13">
        <f>HLOOKUP(S96,Sheet3!$A$1:$CX$9,4)</f>
        <v>0</v>
      </c>
      <c r="U96" s="14"/>
      <c r="V96" s="11">
        <f>HLOOKUP(U96,Sheet3!$A$1:$CX$9,5)</f>
        <v>0</v>
      </c>
      <c r="W96" s="12"/>
      <c r="X96" s="13">
        <f>HLOOKUP(W96,Sheet3!$A$1:$CX$9,6)</f>
        <v>0</v>
      </c>
      <c r="Y96" s="14"/>
      <c r="Z96" s="11">
        <f>HLOOKUP(Y96,Sheet3!$A$1:$CX$9,7)</f>
        <v>0</v>
      </c>
      <c r="AA96" s="15"/>
      <c r="AB96" s="13">
        <f>HLOOKUP(AA96,Sheet3!$A$1:$CX$9,8)</f>
        <v>0</v>
      </c>
      <c r="AC96" s="14"/>
      <c r="AD96" s="11">
        <f>HLOOKUP(AC96,Sheet3!$A$1:$CX$9,9)</f>
        <v>0</v>
      </c>
      <c r="AE96" s="12"/>
      <c r="AF96" s="13">
        <f>HLOOKUP(AE96,Sheet3!$A$1:$CX$9,8)</f>
        <v>0</v>
      </c>
      <c r="AG96" s="14"/>
      <c r="AH96" s="11">
        <f>HLOOKUP(AG96,Sheet3!$A$1:$CX$9,9)</f>
        <v>0</v>
      </c>
      <c r="AI96" s="33">
        <f t="shared" si="6"/>
        <v>31</v>
      </c>
      <c r="AJ96" s="16">
        <f t="shared" si="7"/>
        <v>92</v>
      </c>
      <c r="AK96" s="37"/>
      <c r="AL96" s="37">
        <f t="shared" si="8"/>
        <v>1.03110010010013E+18</v>
      </c>
    </row>
    <row r="97" spans="1:38" ht="16.5">
      <c r="A97" s="39" t="s">
        <v>408</v>
      </c>
      <c r="B97" s="40" t="s">
        <v>410</v>
      </c>
      <c r="C97" s="12"/>
      <c r="D97" s="13">
        <f>HLOOKUP(C97,Sheet3!$A$1:$CX$9,2)</f>
        <v>0</v>
      </c>
      <c r="E97" s="14"/>
      <c r="F97" s="11">
        <f>HLOOKUP(E97,Sheet3!$A$1:$CX$9,3)</f>
        <v>0</v>
      </c>
      <c r="G97" s="12">
        <v>71</v>
      </c>
      <c r="H97" s="13">
        <f>HLOOKUP(G97,Sheet3!$A$1:$CX$9,2)</f>
        <v>30</v>
      </c>
      <c r="I97" s="14"/>
      <c r="J97" s="11">
        <f>HLOOKUP(I97,Sheet3!$A$1:$CX$9,3)</f>
        <v>0</v>
      </c>
      <c r="K97" s="12"/>
      <c r="L97" s="13">
        <f>HLOOKUP(K97,Sheet3!$A$1:$CX$9,2)</f>
        <v>0</v>
      </c>
      <c r="M97" s="14"/>
      <c r="N97" s="11">
        <f>HLOOKUP(M97,Sheet3!$A$1:$CX$9,3)</f>
        <v>0</v>
      </c>
      <c r="O97" s="12"/>
      <c r="P97" s="13">
        <f>HLOOKUP(O97,Sheet3!$A$1:$CX$9,4)</f>
        <v>0</v>
      </c>
      <c r="Q97" s="14"/>
      <c r="R97" s="11">
        <f>HLOOKUP(Q97,Sheet3!$A$1:$CX$9,5)</f>
        <v>0</v>
      </c>
      <c r="S97" s="12"/>
      <c r="T97" s="13">
        <f>HLOOKUP(S97,Sheet3!$A$1:$CX$9,4)</f>
        <v>0</v>
      </c>
      <c r="U97" s="14"/>
      <c r="V97" s="11">
        <f>HLOOKUP(U97,Sheet3!$A$1:$CX$9,5)</f>
        <v>0</v>
      </c>
      <c r="W97" s="12"/>
      <c r="X97" s="13">
        <f>HLOOKUP(W97,Sheet3!$A$1:$CX$9,6)</f>
        <v>0</v>
      </c>
      <c r="Y97" s="14"/>
      <c r="Z97" s="11">
        <f>HLOOKUP(Y97,Sheet3!$A$1:$CX$9,7)</f>
        <v>0</v>
      </c>
      <c r="AA97" s="15"/>
      <c r="AB97" s="13">
        <f>HLOOKUP(AA97,Sheet3!$A$1:$CX$9,8)</f>
        <v>0</v>
      </c>
      <c r="AC97" s="14"/>
      <c r="AD97" s="11">
        <f>HLOOKUP(AC97,Sheet3!$A$1:$CX$9,9)</f>
        <v>0</v>
      </c>
      <c r="AE97" s="12"/>
      <c r="AF97" s="13">
        <f>HLOOKUP(AE97,Sheet3!$A$1:$CX$9,8)</f>
        <v>0</v>
      </c>
      <c r="AG97" s="14"/>
      <c r="AH97" s="11">
        <f>HLOOKUP(AG97,Sheet3!$A$1:$CX$9,9)</f>
        <v>0</v>
      </c>
      <c r="AI97" s="33">
        <f t="shared" si="6"/>
        <v>30</v>
      </c>
      <c r="AJ97" s="16">
        <f t="shared" si="7"/>
        <v>93</v>
      </c>
      <c r="AK97" s="37"/>
      <c r="AL97" s="37">
        <f t="shared" si="8"/>
        <v>1.03010010010013E+18</v>
      </c>
    </row>
    <row r="98" spans="1:38" ht="16.5">
      <c r="A98" s="39" t="s">
        <v>408</v>
      </c>
      <c r="B98" s="41" t="s">
        <v>411</v>
      </c>
      <c r="C98" s="12"/>
      <c r="D98" s="13">
        <f>HLOOKUP(C98,Sheet3!$A$1:$CX$9,2)</f>
        <v>0</v>
      </c>
      <c r="E98" s="14"/>
      <c r="F98" s="11">
        <f>HLOOKUP(E98,Sheet3!$A$1:$CX$9,3)</f>
        <v>0</v>
      </c>
      <c r="G98" s="12">
        <v>72</v>
      </c>
      <c r="H98" s="13">
        <f>HLOOKUP(G98,Sheet3!$A$1:$CX$9,2)</f>
        <v>29</v>
      </c>
      <c r="I98" s="14"/>
      <c r="J98" s="11">
        <f>HLOOKUP(I98,Sheet3!$A$1:$CX$9,3)</f>
        <v>0</v>
      </c>
      <c r="K98" s="12"/>
      <c r="L98" s="13">
        <f>HLOOKUP(K98,Sheet3!$A$1:$CX$9,2)</f>
        <v>0</v>
      </c>
      <c r="M98" s="14"/>
      <c r="N98" s="11">
        <f>HLOOKUP(M98,Sheet3!$A$1:$CX$9,3)</f>
        <v>0</v>
      </c>
      <c r="O98" s="12"/>
      <c r="P98" s="13">
        <f>HLOOKUP(O98,Sheet3!$A$1:$CX$9,4)</f>
        <v>0</v>
      </c>
      <c r="Q98" s="14"/>
      <c r="R98" s="11">
        <f>HLOOKUP(Q98,Sheet3!$A$1:$CX$9,5)</f>
        <v>0</v>
      </c>
      <c r="S98" s="12"/>
      <c r="T98" s="13">
        <f>HLOOKUP(S98,Sheet3!$A$1:$CX$9,4)</f>
        <v>0</v>
      </c>
      <c r="U98" s="14"/>
      <c r="V98" s="11">
        <f>HLOOKUP(U98,Sheet3!$A$1:$CX$9,5)</f>
        <v>0</v>
      </c>
      <c r="W98" s="12"/>
      <c r="X98" s="13">
        <f>HLOOKUP(W98,Sheet3!$A$1:$CX$9,6)</f>
        <v>0</v>
      </c>
      <c r="Y98" s="14"/>
      <c r="Z98" s="11">
        <f>HLOOKUP(Y98,Sheet3!$A$1:$CX$9,7)</f>
        <v>0</v>
      </c>
      <c r="AA98" s="15"/>
      <c r="AB98" s="13">
        <f>HLOOKUP(AA98,Sheet3!$A$1:$CX$9,8)</f>
        <v>0</v>
      </c>
      <c r="AC98" s="14"/>
      <c r="AD98" s="11">
        <f>HLOOKUP(AC98,Sheet3!$A$1:$CX$9,9)</f>
        <v>0</v>
      </c>
      <c r="AE98" s="12"/>
      <c r="AF98" s="13">
        <f>HLOOKUP(AE98,Sheet3!$A$1:$CX$9,8)</f>
        <v>0</v>
      </c>
      <c r="AG98" s="14"/>
      <c r="AH98" s="11">
        <f>HLOOKUP(AG98,Sheet3!$A$1:$CX$9,9)</f>
        <v>0</v>
      </c>
      <c r="AI98" s="33">
        <f t="shared" si="6"/>
        <v>29</v>
      </c>
      <c r="AJ98" s="16">
        <f t="shared" si="7"/>
        <v>94</v>
      </c>
      <c r="AK98" s="37"/>
      <c r="AL98" s="37">
        <f t="shared" si="8"/>
        <v>1.02910010010012E+18</v>
      </c>
    </row>
    <row r="99" spans="1:38" ht="16.5">
      <c r="A99" s="39" t="s">
        <v>82</v>
      </c>
      <c r="B99" s="40" t="s">
        <v>325</v>
      </c>
      <c r="C99" s="12">
        <v>73</v>
      </c>
      <c r="D99" s="13">
        <f>HLOOKUP(C99,Sheet3!$A$1:$CX$9,2)</f>
        <v>28</v>
      </c>
      <c r="E99" s="14"/>
      <c r="F99" s="11">
        <f>HLOOKUP(E99,Sheet3!$A$1:$CX$9,3)</f>
        <v>0</v>
      </c>
      <c r="G99" s="12"/>
      <c r="H99" s="13">
        <f>HLOOKUP(G99,Sheet3!$A$1:$CX$9,2)</f>
        <v>0</v>
      </c>
      <c r="I99" s="14"/>
      <c r="J99" s="11">
        <f>HLOOKUP(I99,Sheet3!$A$1:$CX$9,3)</f>
        <v>0</v>
      </c>
      <c r="K99" s="12"/>
      <c r="L99" s="13">
        <f>HLOOKUP(K99,Sheet3!$A$1:$CX$9,2)</f>
        <v>0</v>
      </c>
      <c r="M99" s="14"/>
      <c r="N99" s="11">
        <f>HLOOKUP(M99,Sheet3!$A$1:$CX$9,3)</f>
        <v>0</v>
      </c>
      <c r="O99" s="12"/>
      <c r="P99" s="13">
        <f>HLOOKUP(O99,Sheet3!$A$1:$CX$9,4)</f>
        <v>0</v>
      </c>
      <c r="Q99" s="14"/>
      <c r="R99" s="11">
        <f>HLOOKUP(Q99,Sheet3!$A$1:$CX$9,5)</f>
        <v>0</v>
      </c>
      <c r="S99" s="12"/>
      <c r="T99" s="13">
        <f>HLOOKUP(S99,Sheet3!$A$1:$CX$9,4)</f>
        <v>0</v>
      </c>
      <c r="U99" s="14"/>
      <c r="V99" s="11">
        <f>HLOOKUP(U99,Sheet3!$A$1:$CX$9,5)</f>
        <v>0</v>
      </c>
      <c r="W99" s="12"/>
      <c r="X99" s="13">
        <f>HLOOKUP(W99,Sheet3!$A$1:$CX$9,6)</f>
        <v>0</v>
      </c>
      <c r="Y99" s="14"/>
      <c r="Z99" s="11">
        <f>HLOOKUP(Y99,Sheet3!$A$1:$CX$9,7)</f>
        <v>0</v>
      </c>
      <c r="AA99" s="15"/>
      <c r="AB99" s="13">
        <f>HLOOKUP(AA99,Sheet3!$A$1:$CX$9,8)</f>
        <v>0</v>
      </c>
      <c r="AC99" s="14"/>
      <c r="AD99" s="11">
        <f>HLOOKUP(AC99,Sheet3!$A$1:$CX$9,9)</f>
        <v>0</v>
      </c>
      <c r="AE99" s="12"/>
      <c r="AF99" s="13">
        <f>HLOOKUP(AE99,Sheet3!$A$1:$CX$9,8)</f>
        <v>0</v>
      </c>
      <c r="AG99" s="14"/>
      <c r="AH99" s="11">
        <f>HLOOKUP(AG99,Sheet3!$A$1:$CX$9,9)</f>
        <v>0</v>
      </c>
      <c r="AI99" s="33">
        <f t="shared" si="6"/>
        <v>28</v>
      </c>
      <c r="AJ99" s="16">
        <f t="shared" si="7"/>
        <v>95</v>
      </c>
      <c r="AK99" s="37"/>
      <c r="AL99" s="37">
        <f t="shared" si="8"/>
        <v>1.0281001001281E+18</v>
      </c>
    </row>
    <row r="100" spans="1:38" ht="16.5">
      <c r="A100" s="39" t="s">
        <v>379</v>
      </c>
      <c r="B100" s="41" t="s">
        <v>380</v>
      </c>
      <c r="C100" s="12">
        <v>74</v>
      </c>
      <c r="D100" s="13">
        <f>HLOOKUP(C100,Sheet3!$A$1:$CX$9,2)</f>
        <v>27</v>
      </c>
      <c r="E100" s="14"/>
      <c r="F100" s="11">
        <f>HLOOKUP(E100,Sheet3!$A$1:$CX$9,3)</f>
        <v>0</v>
      </c>
      <c r="G100" s="12"/>
      <c r="H100" s="13">
        <f>HLOOKUP(G100,Sheet3!$A$1:$CX$9,2)</f>
        <v>0</v>
      </c>
      <c r="I100" s="14"/>
      <c r="J100" s="11">
        <f>HLOOKUP(I100,Sheet3!$A$1:$CX$9,3)</f>
        <v>0</v>
      </c>
      <c r="K100" s="12"/>
      <c r="L100" s="13">
        <f>HLOOKUP(K100,Sheet3!$A$1:$CX$9,2)</f>
        <v>0</v>
      </c>
      <c r="M100" s="14"/>
      <c r="N100" s="11">
        <f>HLOOKUP(M100,Sheet3!$A$1:$CX$9,3)</f>
        <v>0</v>
      </c>
      <c r="O100" s="12"/>
      <c r="P100" s="13">
        <f>HLOOKUP(O100,Sheet3!$A$1:$CX$9,4)</f>
        <v>0</v>
      </c>
      <c r="Q100" s="14"/>
      <c r="R100" s="11">
        <f>HLOOKUP(Q100,Sheet3!$A$1:$CX$9,5)</f>
        <v>0</v>
      </c>
      <c r="S100" s="12"/>
      <c r="T100" s="13">
        <f>HLOOKUP(S100,Sheet3!$A$1:$CX$9,4)</f>
        <v>0</v>
      </c>
      <c r="U100" s="14"/>
      <c r="V100" s="11">
        <f>HLOOKUP(U100,Sheet3!$A$1:$CX$9,5)</f>
        <v>0</v>
      </c>
      <c r="W100" s="12"/>
      <c r="X100" s="13">
        <f>HLOOKUP(W100,Sheet3!$A$1:$CX$9,6)</f>
        <v>0</v>
      </c>
      <c r="Y100" s="14"/>
      <c r="Z100" s="11">
        <f>HLOOKUP(Y100,Sheet3!$A$1:$CX$9,7)</f>
        <v>0</v>
      </c>
      <c r="AA100" s="15"/>
      <c r="AB100" s="13">
        <f>HLOOKUP(AA100,Sheet3!$A$1:$CX$9,8)</f>
        <v>0</v>
      </c>
      <c r="AC100" s="14"/>
      <c r="AD100" s="11">
        <f>HLOOKUP(AC100,Sheet3!$A$1:$CX$9,9)</f>
        <v>0</v>
      </c>
      <c r="AE100" s="12"/>
      <c r="AF100" s="13">
        <f>HLOOKUP(AE100,Sheet3!$A$1:$CX$9,8)</f>
        <v>0</v>
      </c>
      <c r="AG100" s="14"/>
      <c r="AH100" s="11">
        <f>HLOOKUP(AG100,Sheet3!$A$1:$CX$9,9)</f>
        <v>0</v>
      </c>
      <c r="AI100" s="33">
        <f t="shared" si="6"/>
        <v>27</v>
      </c>
      <c r="AJ100" s="16">
        <f t="shared" si="7"/>
        <v>96</v>
      </c>
      <c r="AK100" s="37"/>
      <c r="AL100" s="37">
        <f t="shared" si="8"/>
        <v>1.0271001001271E+18</v>
      </c>
    </row>
    <row r="101" spans="1:38" ht="16.5">
      <c r="A101" s="39" t="s">
        <v>60</v>
      </c>
      <c r="B101" s="40" t="s">
        <v>294</v>
      </c>
      <c r="C101" s="12">
        <v>76</v>
      </c>
      <c r="D101" s="13">
        <f>HLOOKUP(C101,Sheet3!$A$1:$CX$9,2)</f>
        <v>25</v>
      </c>
      <c r="E101" s="14"/>
      <c r="F101" s="11">
        <f>HLOOKUP(E101,Sheet3!$A$1:$CX$9,3)</f>
        <v>0</v>
      </c>
      <c r="G101" s="12"/>
      <c r="H101" s="13">
        <f>HLOOKUP(G101,Sheet3!$A$1:$CX$9,2)</f>
        <v>0</v>
      </c>
      <c r="I101" s="14"/>
      <c r="J101" s="11">
        <f>HLOOKUP(I101,Sheet3!$A$1:$CX$9,3)</f>
        <v>0</v>
      </c>
      <c r="K101" s="12"/>
      <c r="L101" s="13">
        <f>HLOOKUP(K101,Sheet3!$A$1:$CX$9,2)</f>
        <v>0</v>
      </c>
      <c r="M101" s="14"/>
      <c r="N101" s="11">
        <f>HLOOKUP(M101,Sheet3!$A$1:$CX$9,3)</f>
        <v>0</v>
      </c>
      <c r="O101" s="12"/>
      <c r="P101" s="13">
        <f>HLOOKUP(O101,Sheet3!$A$1:$CX$9,4)</f>
        <v>0</v>
      </c>
      <c r="Q101" s="14"/>
      <c r="R101" s="11">
        <f>HLOOKUP(Q101,Sheet3!$A$1:$CX$9,5)</f>
        <v>0</v>
      </c>
      <c r="S101" s="12"/>
      <c r="T101" s="13">
        <f>HLOOKUP(S101,Sheet3!$A$1:$CX$9,4)</f>
        <v>0</v>
      </c>
      <c r="U101" s="14"/>
      <c r="V101" s="11">
        <f>HLOOKUP(U101,Sheet3!$A$1:$CX$9,5)</f>
        <v>0</v>
      </c>
      <c r="W101" s="12"/>
      <c r="X101" s="13">
        <f>HLOOKUP(W101,Sheet3!$A$1:$CX$9,6)</f>
        <v>0</v>
      </c>
      <c r="Y101" s="14"/>
      <c r="Z101" s="11">
        <f>HLOOKUP(Y101,Sheet3!$A$1:$CX$9,7)</f>
        <v>0</v>
      </c>
      <c r="AA101" s="15"/>
      <c r="AB101" s="13">
        <f>HLOOKUP(AA101,Sheet3!$A$1:$CX$9,8)</f>
        <v>0</v>
      </c>
      <c r="AC101" s="14"/>
      <c r="AD101" s="11">
        <f>HLOOKUP(AC101,Sheet3!$A$1:$CX$9,9)</f>
        <v>0</v>
      </c>
      <c r="AE101" s="12"/>
      <c r="AF101" s="13">
        <f>HLOOKUP(AE101,Sheet3!$A$1:$CX$9,8)</f>
        <v>0</v>
      </c>
      <c r="AG101" s="14"/>
      <c r="AH101" s="11">
        <f>HLOOKUP(AG101,Sheet3!$A$1:$CX$9,9)</f>
        <v>0</v>
      </c>
      <c r="AI101" s="33">
        <f aca="true" t="shared" si="9" ref="AI101:AI132">D101+F101+L101+N101+H101+J101+P101+R101+T101+V101+X101+Z101+AB101+AD101+AF101+AH101</f>
        <v>25</v>
      </c>
      <c r="AJ101" s="16">
        <f aca="true" t="shared" si="10" ref="AJ101:AJ135">RANK(AL101,$AL$5:$AL$202)</f>
        <v>97</v>
      </c>
      <c r="AK101" s="37"/>
      <c r="AL101" s="37">
        <f aca="true" t="shared" si="11" ref="AL101:AL132">INT(CONCATENATE(AI101+1000,AF101+AH101+100,L101+N101+100,D101+F101+100,H101+J101+100,P101+R101+100))</f>
        <v>1.0251001001251E+18</v>
      </c>
    </row>
    <row r="102" spans="1:38" ht="16.5">
      <c r="A102" s="39" t="s">
        <v>82</v>
      </c>
      <c r="B102" s="41" t="s">
        <v>334</v>
      </c>
      <c r="C102" s="12">
        <v>76</v>
      </c>
      <c r="D102" s="13">
        <f>HLOOKUP(C102,Sheet3!$A$1:$CX$9,2)</f>
        <v>25</v>
      </c>
      <c r="E102" s="14"/>
      <c r="F102" s="11">
        <f>HLOOKUP(E102,Sheet3!$A$1:$CX$9,3)</f>
        <v>0</v>
      </c>
      <c r="G102" s="12"/>
      <c r="H102" s="13">
        <f>HLOOKUP(G102,Sheet3!$A$1:$CX$9,2)</f>
        <v>0</v>
      </c>
      <c r="I102" s="14"/>
      <c r="J102" s="11">
        <f>HLOOKUP(I102,Sheet3!$A$1:$CX$9,3)</f>
        <v>0</v>
      </c>
      <c r="K102" s="12"/>
      <c r="L102" s="13">
        <f>HLOOKUP(K102,Sheet3!$A$1:$CX$9,2)</f>
        <v>0</v>
      </c>
      <c r="M102" s="14"/>
      <c r="N102" s="11">
        <f>HLOOKUP(M102,Sheet3!$A$1:$CX$9,3)</f>
        <v>0</v>
      </c>
      <c r="O102" s="12"/>
      <c r="P102" s="13">
        <f>HLOOKUP(O102,Sheet3!$A$1:$CX$9,4)</f>
        <v>0</v>
      </c>
      <c r="Q102" s="14"/>
      <c r="R102" s="11">
        <f>HLOOKUP(Q102,Sheet3!$A$1:$CX$9,5)</f>
        <v>0</v>
      </c>
      <c r="S102" s="12"/>
      <c r="T102" s="13">
        <f>HLOOKUP(S102,Sheet3!$A$1:$CX$9,4)</f>
        <v>0</v>
      </c>
      <c r="U102" s="14"/>
      <c r="V102" s="11">
        <f>HLOOKUP(U102,Sheet3!$A$1:$CX$9,5)</f>
        <v>0</v>
      </c>
      <c r="W102" s="12"/>
      <c r="X102" s="13">
        <f>HLOOKUP(W102,Sheet3!$A$1:$CX$9,6)</f>
        <v>0</v>
      </c>
      <c r="Y102" s="14"/>
      <c r="Z102" s="11">
        <f>HLOOKUP(Y102,Sheet3!$A$1:$CX$9,7)</f>
        <v>0</v>
      </c>
      <c r="AA102" s="15"/>
      <c r="AB102" s="13">
        <f>HLOOKUP(AA102,Sheet3!$A$1:$CX$9,8)</f>
        <v>0</v>
      </c>
      <c r="AC102" s="14"/>
      <c r="AD102" s="11">
        <f>HLOOKUP(AC102,Sheet3!$A$1:$CX$9,9)</f>
        <v>0</v>
      </c>
      <c r="AE102" s="12"/>
      <c r="AF102" s="13">
        <f>HLOOKUP(AE102,Sheet3!$A$1:$CX$9,8)</f>
        <v>0</v>
      </c>
      <c r="AG102" s="14"/>
      <c r="AH102" s="11">
        <f>HLOOKUP(AG102,Sheet3!$A$1:$CX$9,9)</f>
        <v>0</v>
      </c>
      <c r="AI102" s="33">
        <f t="shared" si="9"/>
        <v>25</v>
      </c>
      <c r="AJ102" s="16">
        <f t="shared" si="10"/>
        <v>97</v>
      </c>
      <c r="AK102" s="37"/>
      <c r="AL102" s="37">
        <f t="shared" si="11"/>
        <v>1.0251001001251E+18</v>
      </c>
    </row>
    <row r="103" spans="1:38" ht="16.5">
      <c r="A103" s="39" t="s">
        <v>34</v>
      </c>
      <c r="B103" s="40" t="s">
        <v>35</v>
      </c>
      <c r="C103" s="12">
        <v>79</v>
      </c>
      <c r="D103" s="13">
        <f>HLOOKUP(C103,Sheet3!$A$1:$CX$9,2)</f>
        <v>22</v>
      </c>
      <c r="E103" s="14"/>
      <c r="F103" s="11">
        <f>HLOOKUP(E103,Sheet3!$A$1:$CX$9,3)</f>
        <v>0</v>
      </c>
      <c r="G103" s="12"/>
      <c r="H103" s="13">
        <f>HLOOKUP(G103,Sheet3!$A$1:$CX$9,2)</f>
        <v>0</v>
      </c>
      <c r="I103" s="14"/>
      <c r="J103" s="11">
        <f>HLOOKUP(I103,Sheet3!$A$1:$CX$9,3)</f>
        <v>0</v>
      </c>
      <c r="K103" s="12"/>
      <c r="L103" s="13">
        <f>HLOOKUP(K103,Sheet3!$A$1:$CX$9,2)</f>
        <v>0</v>
      </c>
      <c r="M103" s="14"/>
      <c r="N103" s="11">
        <f>HLOOKUP(M103,Sheet3!$A$1:$CX$9,3)</f>
        <v>0</v>
      </c>
      <c r="O103" s="12"/>
      <c r="P103" s="13">
        <f>HLOOKUP(O103,Sheet3!$A$1:$CX$9,4)</f>
        <v>0</v>
      </c>
      <c r="Q103" s="14"/>
      <c r="R103" s="11">
        <f>HLOOKUP(Q103,Sheet3!$A$1:$CX$9,5)</f>
        <v>0</v>
      </c>
      <c r="S103" s="12"/>
      <c r="T103" s="13">
        <f>HLOOKUP(S103,Sheet3!$A$1:$CX$9,4)</f>
        <v>0</v>
      </c>
      <c r="U103" s="14"/>
      <c r="V103" s="11">
        <f>HLOOKUP(U103,Sheet3!$A$1:$CX$9,5)</f>
        <v>0</v>
      </c>
      <c r="W103" s="12"/>
      <c r="X103" s="13">
        <f>HLOOKUP(W103,Sheet3!$A$1:$CX$9,6)</f>
        <v>0</v>
      </c>
      <c r="Y103" s="14"/>
      <c r="Z103" s="11">
        <f>HLOOKUP(Y103,Sheet3!$A$1:$CX$9,7)</f>
        <v>0</v>
      </c>
      <c r="AA103" s="15"/>
      <c r="AB103" s="13">
        <f>HLOOKUP(AA103,Sheet3!$A$1:$CX$9,8)</f>
        <v>0</v>
      </c>
      <c r="AC103" s="14"/>
      <c r="AD103" s="11">
        <f>HLOOKUP(AC103,Sheet3!$A$1:$CX$9,9)</f>
        <v>0</v>
      </c>
      <c r="AE103" s="12"/>
      <c r="AF103" s="13">
        <f>HLOOKUP(AE103,Sheet3!$A$1:$CX$9,8)</f>
        <v>0</v>
      </c>
      <c r="AG103" s="14"/>
      <c r="AH103" s="11">
        <f>HLOOKUP(AG103,Sheet3!$A$1:$CX$9,9)</f>
        <v>0</v>
      </c>
      <c r="AI103" s="33">
        <f t="shared" si="9"/>
        <v>22</v>
      </c>
      <c r="AJ103" s="16">
        <f t="shared" si="10"/>
        <v>99</v>
      </c>
      <c r="AK103" s="37"/>
      <c r="AL103" s="37">
        <f t="shared" si="11"/>
        <v>1.0221001001221E+18</v>
      </c>
    </row>
    <row r="104" spans="1:38" ht="16.5">
      <c r="A104" s="39" t="s">
        <v>379</v>
      </c>
      <c r="B104" s="41" t="s">
        <v>388</v>
      </c>
      <c r="C104" s="12">
        <v>80</v>
      </c>
      <c r="D104" s="13">
        <f>HLOOKUP(C104,Sheet3!$A$1:$CX$9,2)</f>
        <v>21</v>
      </c>
      <c r="E104" s="14"/>
      <c r="F104" s="11">
        <f>HLOOKUP(E104,Sheet3!$A$1:$CX$9,3)</f>
        <v>0</v>
      </c>
      <c r="G104" s="12"/>
      <c r="H104" s="13">
        <f>HLOOKUP(G104,Sheet3!$A$1:$CX$9,2)</f>
        <v>0</v>
      </c>
      <c r="I104" s="14"/>
      <c r="J104" s="11">
        <f>HLOOKUP(I104,Sheet3!$A$1:$CX$9,3)</f>
        <v>0</v>
      </c>
      <c r="K104" s="12"/>
      <c r="L104" s="13">
        <f>HLOOKUP(K104,Sheet3!$A$1:$CX$9,2)</f>
        <v>0</v>
      </c>
      <c r="M104" s="14"/>
      <c r="N104" s="11">
        <f>HLOOKUP(M104,Sheet3!$A$1:$CX$9,3)</f>
        <v>0</v>
      </c>
      <c r="O104" s="12"/>
      <c r="P104" s="13">
        <f>HLOOKUP(O104,Sheet3!$A$1:$CX$9,4)</f>
        <v>0</v>
      </c>
      <c r="Q104" s="14"/>
      <c r="R104" s="11">
        <f>HLOOKUP(Q104,Sheet3!$A$1:$CX$9,5)</f>
        <v>0</v>
      </c>
      <c r="S104" s="12"/>
      <c r="T104" s="13">
        <f>HLOOKUP(S104,Sheet3!$A$1:$CX$9,4)</f>
        <v>0</v>
      </c>
      <c r="U104" s="14"/>
      <c r="V104" s="11">
        <f>HLOOKUP(U104,Sheet3!$A$1:$CX$9,5)</f>
        <v>0</v>
      </c>
      <c r="W104" s="12"/>
      <c r="X104" s="13">
        <f>HLOOKUP(W104,Sheet3!$A$1:$CX$9,6)</f>
        <v>0</v>
      </c>
      <c r="Y104" s="14"/>
      <c r="Z104" s="11">
        <f>HLOOKUP(Y104,Sheet3!$A$1:$CX$9,7)</f>
        <v>0</v>
      </c>
      <c r="AA104" s="15"/>
      <c r="AB104" s="13">
        <f>HLOOKUP(AA104,Sheet3!$A$1:$CX$9,8)</f>
        <v>0</v>
      </c>
      <c r="AC104" s="14"/>
      <c r="AD104" s="11">
        <f>HLOOKUP(AC104,Sheet3!$A$1:$CX$9,9)</f>
        <v>0</v>
      </c>
      <c r="AE104" s="12"/>
      <c r="AF104" s="13">
        <f>HLOOKUP(AE104,Sheet3!$A$1:$CX$9,8)</f>
        <v>0</v>
      </c>
      <c r="AG104" s="14"/>
      <c r="AH104" s="11">
        <f>HLOOKUP(AG104,Sheet3!$A$1:$CX$9,9)</f>
        <v>0</v>
      </c>
      <c r="AI104" s="33">
        <f t="shared" si="9"/>
        <v>21</v>
      </c>
      <c r="AJ104" s="16">
        <f t="shared" si="10"/>
        <v>100</v>
      </c>
      <c r="AK104" s="37"/>
      <c r="AL104" s="37">
        <f t="shared" si="11"/>
        <v>1.0211001001211E+18</v>
      </c>
    </row>
    <row r="105" spans="1:38" ht="16.5">
      <c r="A105" s="39" t="s">
        <v>204</v>
      </c>
      <c r="B105" s="40" t="s">
        <v>341</v>
      </c>
      <c r="C105" s="12">
        <v>83</v>
      </c>
      <c r="D105" s="13">
        <f>HLOOKUP(C105,Sheet3!$A$1:$CX$9,2)</f>
        <v>18</v>
      </c>
      <c r="E105" s="14"/>
      <c r="F105" s="11">
        <f>HLOOKUP(E105,Sheet3!$A$1:$CX$9,3)</f>
        <v>0</v>
      </c>
      <c r="G105" s="12"/>
      <c r="H105" s="13">
        <f>HLOOKUP(G105,Sheet3!$A$1:$CX$9,2)</f>
        <v>0</v>
      </c>
      <c r="I105" s="14"/>
      <c r="J105" s="11">
        <f>HLOOKUP(I105,Sheet3!$A$1:$CX$9,3)</f>
        <v>0</v>
      </c>
      <c r="K105" s="12"/>
      <c r="L105" s="13">
        <f>HLOOKUP(K105,Sheet3!$A$1:$CX$9,2)</f>
        <v>0</v>
      </c>
      <c r="M105" s="14"/>
      <c r="N105" s="11">
        <f>HLOOKUP(M105,Sheet3!$A$1:$CX$9,3)</f>
        <v>0</v>
      </c>
      <c r="O105" s="12"/>
      <c r="P105" s="13">
        <f>HLOOKUP(O105,Sheet3!$A$1:$CX$9,4)</f>
        <v>0</v>
      </c>
      <c r="Q105" s="14"/>
      <c r="R105" s="11">
        <f>HLOOKUP(Q105,Sheet3!$A$1:$CX$9,5)</f>
        <v>0</v>
      </c>
      <c r="S105" s="12"/>
      <c r="T105" s="13">
        <f>HLOOKUP(S105,Sheet3!$A$1:$CX$9,4)</f>
        <v>0</v>
      </c>
      <c r="U105" s="14"/>
      <c r="V105" s="11">
        <f>HLOOKUP(U105,Sheet3!$A$1:$CX$9,5)</f>
        <v>0</v>
      </c>
      <c r="W105" s="12"/>
      <c r="X105" s="13">
        <f>HLOOKUP(W105,Sheet3!$A$1:$CX$9,6)</f>
        <v>0</v>
      </c>
      <c r="Y105" s="14"/>
      <c r="Z105" s="11">
        <f>HLOOKUP(Y105,Sheet3!$A$1:$CX$9,7)</f>
        <v>0</v>
      </c>
      <c r="AA105" s="15"/>
      <c r="AB105" s="13">
        <f>HLOOKUP(AA105,Sheet3!$A$1:$CX$9,8)</f>
        <v>0</v>
      </c>
      <c r="AC105" s="14"/>
      <c r="AD105" s="11">
        <f>HLOOKUP(AC105,Sheet3!$A$1:$CX$9,9)</f>
        <v>0</v>
      </c>
      <c r="AE105" s="12"/>
      <c r="AF105" s="13">
        <f>HLOOKUP(AE105,Sheet3!$A$1:$CX$9,8)</f>
        <v>0</v>
      </c>
      <c r="AG105" s="14"/>
      <c r="AH105" s="11">
        <f>HLOOKUP(AG105,Sheet3!$A$1:$CX$9,9)</f>
        <v>0</v>
      </c>
      <c r="AI105" s="33">
        <f t="shared" si="9"/>
        <v>18</v>
      </c>
      <c r="AJ105" s="16">
        <f t="shared" si="10"/>
        <v>101</v>
      </c>
      <c r="AK105" s="37"/>
      <c r="AL105" s="37">
        <f t="shared" si="11"/>
        <v>1.0181001001181E+18</v>
      </c>
    </row>
    <row r="106" spans="1:38" ht="16.5">
      <c r="A106" s="39" t="s">
        <v>348</v>
      </c>
      <c r="B106" s="41" t="s">
        <v>357</v>
      </c>
      <c r="C106" s="12">
        <v>85</v>
      </c>
      <c r="D106" s="13">
        <f>HLOOKUP(C106,Sheet3!$A$1:$CX$9,2)</f>
        <v>16</v>
      </c>
      <c r="E106" s="14"/>
      <c r="F106" s="11">
        <f>HLOOKUP(E106,Sheet3!$A$1:$CX$9,3)</f>
        <v>0</v>
      </c>
      <c r="G106" s="12"/>
      <c r="H106" s="13">
        <f>HLOOKUP(G106,Sheet3!$A$1:$CX$9,2)</f>
        <v>0</v>
      </c>
      <c r="I106" s="14"/>
      <c r="J106" s="11">
        <f>HLOOKUP(I106,Sheet3!$A$1:$CX$9,3)</f>
        <v>0</v>
      </c>
      <c r="K106" s="12"/>
      <c r="L106" s="13">
        <f>HLOOKUP(K106,Sheet3!$A$1:$CX$9,2)</f>
        <v>0</v>
      </c>
      <c r="M106" s="14"/>
      <c r="N106" s="11">
        <f>HLOOKUP(M106,Sheet3!$A$1:$CX$9,3)</f>
        <v>0</v>
      </c>
      <c r="O106" s="12"/>
      <c r="P106" s="13">
        <f>HLOOKUP(O106,Sheet3!$A$1:$CX$9,4)</f>
        <v>0</v>
      </c>
      <c r="Q106" s="14"/>
      <c r="R106" s="11">
        <f>HLOOKUP(Q106,Sheet3!$A$1:$CX$9,5)</f>
        <v>0</v>
      </c>
      <c r="S106" s="12"/>
      <c r="T106" s="13">
        <f>HLOOKUP(S106,Sheet3!$A$1:$CX$9,4)</f>
        <v>0</v>
      </c>
      <c r="U106" s="14"/>
      <c r="V106" s="11">
        <f>HLOOKUP(U106,Sheet3!$A$1:$CX$9,5)</f>
        <v>0</v>
      </c>
      <c r="W106" s="12"/>
      <c r="X106" s="13">
        <f>HLOOKUP(W106,Sheet3!$A$1:$CX$9,6)</f>
        <v>0</v>
      </c>
      <c r="Y106" s="14"/>
      <c r="Z106" s="11">
        <f>HLOOKUP(Y106,Sheet3!$A$1:$CX$9,7)</f>
        <v>0</v>
      </c>
      <c r="AA106" s="15"/>
      <c r="AB106" s="13">
        <f>HLOOKUP(AA106,Sheet3!$A$1:$CX$9,8)</f>
        <v>0</v>
      </c>
      <c r="AC106" s="14"/>
      <c r="AD106" s="11">
        <f>HLOOKUP(AC106,Sheet3!$A$1:$CX$9,9)</f>
        <v>0</v>
      </c>
      <c r="AE106" s="12"/>
      <c r="AF106" s="13">
        <f>HLOOKUP(AE106,Sheet3!$A$1:$CX$9,8)</f>
        <v>0</v>
      </c>
      <c r="AG106" s="14"/>
      <c r="AH106" s="11">
        <f>HLOOKUP(AG106,Sheet3!$A$1:$CX$9,9)</f>
        <v>0</v>
      </c>
      <c r="AI106" s="33">
        <f t="shared" si="9"/>
        <v>16</v>
      </c>
      <c r="AJ106" s="16">
        <f t="shared" si="10"/>
        <v>102</v>
      </c>
      <c r="AK106" s="37"/>
      <c r="AL106" s="37">
        <f t="shared" si="11"/>
        <v>1.0161001001161E+18</v>
      </c>
    </row>
    <row r="107" spans="1:38" ht="16.5">
      <c r="A107" s="39" t="s">
        <v>34</v>
      </c>
      <c r="B107" s="40" t="s">
        <v>313</v>
      </c>
      <c r="C107" s="12">
        <v>86</v>
      </c>
      <c r="D107" s="13">
        <f>HLOOKUP(C107,Sheet3!$A$1:$CX$9,2)</f>
        <v>15</v>
      </c>
      <c r="E107" s="14"/>
      <c r="F107" s="11">
        <f>HLOOKUP(E107,Sheet3!$A$1:$CX$9,3)</f>
        <v>0</v>
      </c>
      <c r="G107" s="12"/>
      <c r="H107" s="13">
        <f>HLOOKUP(G107,Sheet3!$A$1:$CX$9,2)</f>
        <v>0</v>
      </c>
      <c r="I107" s="14"/>
      <c r="J107" s="11">
        <f>HLOOKUP(I107,Sheet3!$A$1:$CX$9,3)</f>
        <v>0</v>
      </c>
      <c r="K107" s="12"/>
      <c r="L107" s="13">
        <f>HLOOKUP(K107,Sheet3!$A$1:$CX$9,2)</f>
        <v>0</v>
      </c>
      <c r="M107" s="14"/>
      <c r="N107" s="11">
        <f>HLOOKUP(M107,Sheet3!$A$1:$CX$9,3)</f>
        <v>0</v>
      </c>
      <c r="O107" s="12"/>
      <c r="P107" s="13">
        <f>HLOOKUP(O107,Sheet3!$A$1:$CX$9,4)</f>
        <v>0</v>
      </c>
      <c r="Q107" s="14"/>
      <c r="R107" s="11">
        <f>HLOOKUP(Q107,Sheet3!$A$1:$CX$9,5)</f>
        <v>0</v>
      </c>
      <c r="S107" s="12"/>
      <c r="T107" s="13">
        <f>HLOOKUP(S107,Sheet3!$A$1:$CX$9,4)</f>
        <v>0</v>
      </c>
      <c r="U107" s="14"/>
      <c r="V107" s="11">
        <f>HLOOKUP(U107,Sheet3!$A$1:$CX$9,5)</f>
        <v>0</v>
      </c>
      <c r="W107" s="12"/>
      <c r="X107" s="13">
        <f>HLOOKUP(W107,Sheet3!$A$1:$CX$9,6)</f>
        <v>0</v>
      </c>
      <c r="Y107" s="14"/>
      <c r="Z107" s="11">
        <f>HLOOKUP(Y107,Sheet3!$A$1:$CX$9,7)</f>
        <v>0</v>
      </c>
      <c r="AA107" s="15"/>
      <c r="AB107" s="13">
        <f>HLOOKUP(AA107,Sheet3!$A$1:$CX$9,8)</f>
        <v>0</v>
      </c>
      <c r="AC107" s="14"/>
      <c r="AD107" s="11">
        <f>HLOOKUP(AC107,Sheet3!$A$1:$CX$9,9)</f>
        <v>0</v>
      </c>
      <c r="AE107" s="12"/>
      <c r="AF107" s="13">
        <f>HLOOKUP(AE107,Sheet3!$A$1:$CX$9,8)</f>
        <v>0</v>
      </c>
      <c r="AG107" s="14"/>
      <c r="AH107" s="11">
        <f>HLOOKUP(AG107,Sheet3!$A$1:$CX$9,9)</f>
        <v>0</v>
      </c>
      <c r="AI107" s="33">
        <f t="shared" si="9"/>
        <v>15</v>
      </c>
      <c r="AJ107" s="16">
        <f t="shared" si="10"/>
        <v>103</v>
      </c>
      <c r="AK107" s="37"/>
      <c r="AL107" s="37">
        <f t="shared" si="11"/>
        <v>1.0151001001151E+18</v>
      </c>
    </row>
    <row r="108" spans="1:38" ht="16.5">
      <c r="A108" s="39" t="s">
        <v>204</v>
      </c>
      <c r="B108" s="41" t="s">
        <v>329</v>
      </c>
      <c r="C108" s="12">
        <v>89</v>
      </c>
      <c r="D108" s="13">
        <f>HLOOKUP(C108,Sheet3!$A$1:$CX$9,2)</f>
        <v>12</v>
      </c>
      <c r="E108" s="14"/>
      <c r="F108" s="11">
        <f>HLOOKUP(E108,Sheet3!$A$1:$CX$9,3)</f>
        <v>0</v>
      </c>
      <c r="G108" s="12"/>
      <c r="H108" s="13">
        <f>HLOOKUP(G108,Sheet3!$A$1:$CX$9,2)</f>
        <v>0</v>
      </c>
      <c r="I108" s="14"/>
      <c r="J108" s="11">
        <f>HLOOKUP(I108,Sheet3!$A$1:$CX$9,3)</f>
        <v>0</v>
      </c>
      <c r="K108" s="12"/>
      <c r="L108" s="13">
        <f>HLOOKUP(K108,Sheet3!$A$1:$CX$9,2)</f>
        <v>0</v>
      </c>
      <c r="M108" s="14"/>
      <c r="N108" s="11">
        <f>HLOOKUP(M108,Sheet3!$A$1:$CX$9,3)</f>
        <v>0</v>
      </c>
      <c r="O108" s="12"/>
      <c r="P108" s="13">
        <f>HLOOKUP(O108,Sheet3!$A$1:$CX$9,4)</f>
        <v>0</v>
      </c>
      <c r="Q108" s="14"/>
      <c r="R108" s="11">
        <f>HLOOKUP(Q108,Sheet3!$A$1:$CX$9,5)</f>
        <v>0</v>
      </c>
      <c r="S108" s="12"/>
      <c r="T108" s="13">
        <f>HLOOKUP(S108,Sheet3!$A$1:$CX$9,4)</f>
        <v>0</v>
      </c>
      <c r="U108" s="14"/>
      <c r="V108" s="11">
        <f>HLOOKUP(U108,Sheet3!$A$1:$CX$9,5)</f>
        <v>0</v>
      </c>
      <c r="W108" s="12"/>
      <c r="X108" s="13">
        <f>HLOOKUP(W108,Sheet3!$A$1:$CX$9,6)</f>
        <v>0</v>
      </c>
      <c r="Y108" s="14"/>
      <c r="Z108" s="11">
        <f>HLOOKUP(Y108,Sheet3!$A$1:$CX$9,7)</f>
        <v>0</v>
      </c>
      <c r="AA108" s="15"/>
      <c r="AB108" s="13">
        <f>HLOOKUP(AA108,Sheet3!$A$1:$CX$9,8)</f>
        <v>0</v>
      </c>
      <c r="AC108" s="14"/>
      <c r="AD108" s="11">
        <f>HLOOKUP(AC108,Sheet3!$A$1:$CX$9,9)</f>
        <v>0</v>
      </c>
      <c r="AE108" s="12"/>
      <c r="AF108" s="13">
        <f>HLOOKUP(AE108,Sheet3!$A$1:$CX$9,8)</f>
        <v>0</v>
      </c>
      <c r="AG108" s="14"/>
      <c r="AH108" s="11">
        <f>HLOOKUP(AG108,Sheet3!$A$1:$CX$9,9)</f>
        <v>0</v>
      </c>
      <c r="AI108" s="33">
        <f t="shared" si="9"/>
        <v>12</v>
      </c>
      <c r="AJ108" s="16">
        <f t="shared" si="10"/>
        <v>104</v>
      </c>
      <c r="AK108" s="37"/>
      <c r="AL108" s="37">
        <f t="shared" si="11"/>
        <v>1.0121001001121E+18</v>
      </c>
    </row>
    <row r="109" spans="1:38" ht="16.5">
      <c r="A109" s="39" t="s">
        <v>204</v>
      </c>
      <c r="B109" s="40" t="s">
        <v>337</v>
      </c>
      <c r="C109" s="12">
        <v>90</v>
      </c>
      <c r="D109" s="13">
        <f>HLOOKUP(C109,Sheet3!$A$1:$CX$9,2)</f>
        <v>11</v>
      </c>
      <c r="E109" s="14"/>
      <c r="F109" s="11">
        <f>HLOOKUP(E109,Sheet3!$A$1:$CX$9,3)</f>
        <v>0</v>
      </c>
      <c r="G109" s="12"/>
      <c r="H109" s="13">
        <f>HLOOKUP(G109,Sheet3!$A$1:$CX$9,2)</f>
        <v>0</v>
      </c>
      <c r="I109" s="14"/>
      <c r="J109" s="11">
        <f>HLOOKUP(I109,Sheet3!$A$1:$CX$9,3)</f>
        <v>0</v>
      </c>
      <c r="K109" s="12"/>
      <c r="L109" s="13">
        <f>HLOOKUP(K109,Sheet3!$A$1:$CX$9,2)</f>
        <v>0</v>
      </c>
      <c r="M109" s="14"/>
      <c r="N109" s="11">
        <f>HLOOKUP(M109,Sheet3!$A$1:$CX$9,3)</f>
        <v>0</v>
      </c>
      <c r="O109" s="12"/>
      <c r="P109" s="13">
        <f>HLOOKUP(O109,Sheet3!$A$1:$CX$9,4)</f>
        <v>0</v>
      </c>
      <c r="Q109" s="14"/>
      <c r="R109" s="11">
        <f>HLOOKUP(Q109,Sheet3!$A$1:$CX$9,5)</f>
        <v>0</v>
      </c>
      <c r="S109" s="12"/>
      <c r="T109" s="13">
        <f>HLOOKUP(S109,Sheet3!$A$1:$CX$9,4)</f>
        <v>0</v>
      </c>
      <c r="U109" s="14"/>
      <c r="V109" s="11">
        <f>HLOOKUP(U109,Sheet3!$A$1:$CX$9,5)</f>
        <v>0</v>
      </c>
      <c r="W109" s="12"/>
      <c r="X109" s="13">
        <f>HLOOKUP(W109,Sheet3!$A$1:$CX$9,6)</f>
        <v>0</v>
      </c>
      <c r="Y109" s="14"/>
      <c r="Z109" s="11">
        <f>HLOOKUP(Y109,Sheet3!$A$1:$CX$9,7)</f>
        <v>0</v>
      </c>
      <c r="AA109" s="15"/>
      <c r="AB109" s="13">
        <f>HLOOKUP(AA109,Sheet3!$A$1:$CX$9,8)</f>
        <v>0</v>
      </c>
      <c r="AC109" s="14"/>
      <c r="AD109" s="11">
        <f>HLOOKUP(AC109,Sheet3!$A$1:$CX$9,9)</f>
        <v>0</v>
      </c>
      <c r="AE109" s="12"/>
      <c r="AF109" s="13">
        <f>HLOOKUP(AE109,Sheet3!$A$1:$CX$9,8)</f>
        <v>0</v>
      </c>
      <c r="AG109" s="14"/>
      <c r="AH109" s="11">
        <f>HLOOKUP(AG109,Sheet3!$A$1:$CX$9,9)</f>
        <v>0</v>
      </c>
      <c r="AI109" s="33">
        <f t="shared" si="9"/>
        <v>11</v>
      </c>
      <c r="AJ109" s="16">
        <f t="shared" si="10"/>
        <v>105</v>
      </c>
      <c r="AK109" s="37"/>
      <c r="AL109" s="37">
        <f t="shared" si="11"/>
        <v>1.0111001001111E+18</v>
      </c>
    </row>
    <row r="110" spans="1:38" ht="16.5">
      <c r="A110" s="39" t="s">
        <v>38</v>
      </c>
      <c r="B110" s="41" t="s">
        <v>315</v>
      </c>
      <c r="C110" s="12">
        <v>92</v>
      </c>
      <c r="D110" s="13">
        <f>HLOOKUP(C110,Sheet3!$A$1:$CX$9,2)</f>
        <v>9</v>
      </c>
      <c r="E110" s="14"/>
      <c r="F110" s="11">
        <f>HLOOKUP(E110,Sheet3!$A$1:$CX$9,3)</f>
        <v>0</v>
      </c>
      <c r="G110" s="12"/>
      <c r="H110" s="13">
        <f>HLOOKUP(G110,Sheet3!$A$1:$CX$9,2)</f>
        <v>0</v>
      </c>
      <c r="I110" s="14"/>
      <c r="J110" s="11">
        <f>HLOOKUP(I110,Sheet3!$A$1:$CX$9,3)</f>
        <v>0</v>
      </c>
      <c r="K110" s="12"/>
      <c r="L110" s="13">
        <f>HLOOKUP(K110,Sheet3!$A$1:$CX$9,2)</f>
        <v>0</v>
      </c>
      <c r="M110" s="14"/>
      <c r="N110" s="11">
        <f>HLOOKUP(M110,Sheet3!$A$1:$CX$9,3)</f>
        <v>0</v>
      </c>
      <c r="O110" s="12"/>
      <c r="P110" s="13">
        <f>HLOOKUP(O110,Sheet3!$A$1:$CX$9,4)</f>
        <v>0</v>
      </c>
      <c r="Q110" s="14"/>
      <c r="R110" s="11">
        <f>HLOOKUP(Q110,Sheet3!$A$1:$CX$9,5)</f>
        <v>0</v>
      </c>
      <c r="S110" s="12"/>
      <c r="T110" s="13">
        <f>HLOOKUP(S110,Sheet3!$A$1:$CX$9,4)</f>
        <v>0</v>
      </c>
      <c r="U110" s="14"/>
      <c r="V110" s="11">
        <f>HLOOKUP(U110,Sheet3!$A$1:$CX$9,5)</f>
        <v>0</v>
      </c>
      <c r="W110" s="12"/>
      <c r="X110" s="13">
        <f>HLOOKUP(W110,Sheet3!$A$1:$CX$9,6)</f>
        <v>0</v>
      </c>
      <c r="Y110" s="14"/>
      <c r="Z110" s="11">
        <f>HLOOKUP(Y110,Sheet3!$A$1:$CX$9,7)</f>
        <v>0</v>
      </c>
      <c r="AA110" s="15"/>
      <c r="AB110" s="13">
        <f>HLOOKUP(AA110,Sheet3!$A$1:$CX$9,8)</f>
        <v>0</v>
      </c>
      <c r="AC110" s="14"/>
      <c r="AD110" s="11">
        <f>HLOOKUP(AC110,Sheet3!$A$1:$CX$9,9)</f>
        <v>0</v>
      </c>
      <c r="AE110" s="12"/>
      <c r="AF110" s="13">
        <f>HLOOKUP(AE110,Sheet3!$A$1:$CX$9,8)</f>
        <v>0</v>
      </c>
      <c r="AG110" s="14"/>
      <c r="AH110" s="11">
        <f>HLOOKUP(AG110,Sheet3!$A$1:$CX$9,9)</f>
        <v>0</v>
      </c>
      <c r="AI110" s="33">
        <f t="shared" si="9"/>
        <v>9</v>
      </c>
      <c r="AJ110" s="16">
        <f t="shared" si="10"/>
        <v>106</v>
      </c>
      <c r="AK110" s="37"/>
      <c r="AL110" s="37">
        <f t="shared" si="11"/>
        <v>1.0091001001091E+18</v>
      </c>
    </row>
    <row r="111" spans="1:38" ht="16.5">
      <c r="A111" s="39" t="s">
        <v>252</v>
      </c>
      <c r="B111" s="40" t="s">
        <v>365</v>
      </c>
      <c r="C111" s="12">
        <v>93</v>
      </c>
      <c r="D111" s="13">
        <f>HLOOKUP(C111,Sheet3!$A$1:$CX$9,2)</f>
        <v>8</v>
      </c>
      <c r="E111" s="14"/>
      <c r="F111" s="11">
        <f>HLOOKUP(E111,Sheet3!$A$1:$CX$9,3)</f>
        <v>0</v>
      </c>
      <c r="G111" s="12"/>
      <c r="H111" s="13">
        <f>HLOOKUP(G111,Sheet3!$A$1:$CX$9,2)</f>
        <v>0</v>
      </c>
      <c r="I111" s="14"/>
      <c r="J111" s="11">
        <f>HLOOKUP(I111,Sheet3!$A$1:$CX$9,3)</f>
        <v>0</v>
      </c>
      <c r="K111" s="12"/>
      <c r="L111" s="13">
        <f>HLOOKUP(K111,Sheet3!$A$1:$CX$9,2)</f>
        <v>0</v>
      </c>
      <c r="M111" s="14"/>
      <c r="N111" s="11">
        <f>HLOOKUP(M111,Sheet3!$A$1:$CX$9,3)</f>
        <v>0</v>
      </c>
      <c r="O111" s="12"/>
      <c r="P111" s="13">
        <f>HLOOKUP(O111,Sheet3!$A$1:$CX$9,4)</f>
        <v>0</v>
      </c>
      <c r="Q111" s="14"/>
      <c r="R111" s="11">
        <f>HLOOKUP(Q111,Sheet3!$A$1:$CX$9,5)</f>
        <v>0</v>
      </c>
      <c r="S111" s="12"/>
      <c r="T111" s="13">
        <f>HLOOKUP(S111,Sheet3!$A$1:$CX$9,4)</f>
        <v>0</v>
      </c>
      <c r="U111" s="14"/>
      <c r="V111" s="11">
        <f>HLOOKUP(U111,Sheet3!$A$1:$CX$9,5)</f>
        <v>0</v>
      </c>
      <c r="W111" s="12"/>
      <c r="X111" s="13">
        <f>HLOOKUP(W111,Sheet3!$A$1:$CX$9,6)</f>
        <v>0</v>
      </c>
      <c r="Y111" s="14"/>
      <c r="Z111" s="11">
        <f>HLOOKUP(Y111,Sheet3!$A$1:$CX$9,7)</f>
        <v>0</v>
      </c>
      <c r="AA111" s="15"/>
      <c r="AB111" s="13">
        <f>HLOOKUP(AA111,Sheet3!$A$1:$CX$9,8)</f>
        <v>0</v>
      </c>
      <c r="AC111" s="14"/>
      <c r="AD111" s="11">
        <f>HLOOKUP(AC111,Sheet3!$A$1:$CX$9,9)</f>
        <v>0</v>
      </c>
      <c r="AE111" s="12"/>
      <c r="AF111" s="13">
        <f>HLOOKUP(AE111,Sheet3!$A$1:$CX$9,8)</f>
        <v>0</v>
      </c>
      <c r="AG111" s="14"/>
      <c r="AH111" s="11">
        <f>HLOOKUP(AG111,Sheet3!$A$1:$CX$9,9)</f>
        <v>0</v>
      </c>
      <c r="AI111" s="33">
        <f t="shared" si="9"/>
        <v>8</v>
      </c>
      <c r="AJ111" s="16">
        <f t="shared" si="10"/>
        <v>107</v>
      </c>
      <c r="AK111" s="37"/>
      <c r="AL111" s="37">
        <f t="shared" si="11"/>
        <v>1.0081001001081E+18</v>
      </c>
    </row>
    <row r="112" spans="1:38" ht="16.5">
      <c r="A112" s="39" t="s">
        <v>359</v>
      </c>
      <c r="B112" s="41" t="s">
        <v>360</v>
      </c>
      <c r="C112" s="12">
        <v>94</v>
      </c>
      <c r="D112" s="13">
        <f>HLOOKUP(C112,Sheet3!$A$1:$CX$9,2)</f>
        <v>7</v>
      </c>
      <c r="E112" s="14"/>
      <c r="F112" s="11">
        <f>HLOOKUP(E112,Sheet3!$A$1:$CX$9,3)</f>
        <v>0</v>
      </c>
      <c r="G112" s="12"/>
      <c r="H112" s="13">
        <f>HLOOKUP(G112,Sheet3!$A$1:$CX$9,2)</f>
        <v>0</v>
      </c>
      <c r="I112" s="14"/>
      <c r="J112" s="11">
        <f>HLOOKUP(I112,Sheet3!$A$1:$CX$9,3)</f>
        <v>0</v>
      </c>
      <c r="K112" s="12"/>
      <c r="L112" s="13">
        <f>HLOOKUP(K112,Sheet3!$A$1:$CX$9,2)</f>
        <v>0</v>
      </c>
      <c r="M112" s="14"/>
      <c r="N112" s="11">
        <f>HLOOKUP(M112,Sheet3!$A$1:$CX$9,3)</f>
        <v>0</v>
      </c>
      <c r="O112" s="12"/>
      <c r="P112" s="13">
        <f>HLOOKUP(O112,Sheet3!$A$1:$CX$9,4)</f>
        <v>0</v>
      </c>
      <c r="Q112" s="14"/>
      <c r="R112" s="11">
        <f>HLOOKUP(Q112,Sheet3!$A$1:$CX$9,5)</f>
        <v>0</v>
      </c>
      <c r="S112" s="12"/>
      <c r="T112" s="13">
        <f>HLOOKUP(S112,Sheet3!$A$1:$CX$9,4)</f>
        <v>0</v>
      </c>
      <c r="U112" s="14"/>
      <c r="V112" s="11">
        <f>HLOOKUP(U112,Sheet3!$A$1:$CX$9,5)</f>
        <v>0</v>
      </c>
      <c r="W112" s="12"/>
      <c r="X112" s="13">
        <f>HLOOKUP(W112,Sheet3!$A$1:$CX$9,6)</f>
        <v>0</v>
      </c>
      <c r="Y112" s="14"/>
      <c r="Z112" s="11">
        <f>HLOOKUP(Y112,Sheet3!$A$1:$CX$9,7)</f>
        <v>0</v>
      </c>
      <c r="AA112" s="15"/>
      <c r="AB112" s="13">
        <f>HLOOKUP(AA112,Sheet3!$A$1:$CX$9,8)</f>
        <v>0</v>
      </c>
      <c r="AC112" s="14"/>
      <c r="AD112" s="11">
        <f>HLOOKUP(AC112,Sheet3!$A$1:$CX$9,9)</f>
        <v>0</v>
      </c>
      <c r="AE112" s="12"/>
      <c r="AF112" s="13">
        <f>HLOOKUP(AE112,Sheet3!$A$1:$CX$9,8)</f>
        <v>0</v>
      </c>
      <c r="AG112" s="14"/>
      <c r="AH112" s="11">
        <f>HLOOKUP(AG112,Sheet3!$A$1:$CX$9,9)</f>
        <v>0</v>
      </c>
      <c r="AI112" s="33">
        <f t="shared" si="9"/>
        <v>7</v>
      </c>
      <c r="AJ112" s="16">
        <f t="shared" si="10"/>
        <v>108</v>
      </c>
      <c r="AK112" s="37"/>
      <c r="AL112" s="37">
        <f t="shared" si="11"/>
        <v>1.0071001001071E+18</v>
      </c>
    </row>
    <row r="113" spans="1:38" ht="16.5">
      <c r="A113" s="39" t="s">
        <v>60</v>
      </c>
      <c r="B113" s="40" t="s">
        <v>298</v>
      </c>
      <c r="C113" s="12">
        <v>95</v>
      </c>
      <c r="D113" s="13">
        <f>HLOOKUP(C113,Sheet3!$A$1:$CX$9,2)</f>
        <v>6</v>
      </c>
      <c r="E113" s="14"/>
      <c r="F113" s="11">
        <f>HLOOKUP(E113,Sheet3!$A$1:$CX$9,3)</f>
        <v>0</v>
      </c>
      <c r="G113" s="12"/>
      <c r="H113" s="13">
        <f>HLOOKUP(G113,Sheet3!$A$1:$CX$9,2)</f>
        <v>0</v>
      </c>
      <c r="I113" s="14"/>
      <c r="J113" s="11">
        <f>HLOOKUP(I113,Sheet3!$A$1:$CX$9,3)</f>
        <v>0</v>
      </c>
      <c r="K113" s="12"/>
      <c r="L113" s="13">
        <f>HLOOKUP(K113,Sheet3!$A$1:$CX$9,2)</f>
        <v>0</v>
      </c>
      <c r="M113" s="14"/>
      <c r="N113" s="11">
        <f>HLOOKUP(M113,Sheet3!$A$1:$CX$9,3)</f>
        <v>0</v>
      </c>
      <c r="O113" s="12"/>
      <c r="P113" s="13">
        <f>HLOOKUP(O113,Sheet3!$A$1:$CX$9,4)</f>
        <v>0</v>
      </c>
      <c r="Q113" s="14"/>
      <c r="R113" s="11">
        <f>HLOOKUP(Q113,Sheet3!$A$1:$CX$9,5)</f>
        <v>0</v>
      </c>
      <c r="S113" s="12"/>
      <c r="T113" s="13">
        <f>HLOOKUP(S113,Sheet3!$A$1:$CX$9,4)</f>
        <v>0</v>
      </c>
      <c r="U113" s="14"/>
      <c r="V113" s="11">
        <f>HLOOKUP(U113,Sheet3!$A$1:$CX$9,5)</f>
        <v>0</v>
      </c>
      <c r="W113" s="12"/>
      <c r="X113" s="13">
        <f>HLOOKUP(W113,Sheet3!$A$1:$CX$9,6)</f>
        <v>0</v>
      </c>
      <c r="Y113" s="14"/>
      <c r="Z113" s="11">
        <f>HLOOKUP(Y113,Sheet3!$A$1:$CX$9,7)</f>
        <v>0</v>
      </c>
      <c r="AA113" s="15"/>
      <c r="AB113" s="13">
        <f>HLOOKUP(AA113,Sheet3!$A$1:$CX$9,8)</f>
        <v>0</v>
      </c>
      <c r="AC113" s="14"/>
      <c r="AD113" s="11">
        <f>HLOOKUP(AC113,Sheet3!$A$1:$CX$9,9)</f>
        <v>0</v>
      </c>
      <c r="AE113" s="12"/>
      <c r="AF113" s="13">
        <f>HLOOKUP(AE113,Sheet3!$A$1:$CX$9,8)</f>
        <v>0</v>
      </c>
      <c r="AG113" s="14"/>
      <c r="AH113" s="11">
        <f>HLOOKUP(AG113,Sheet3!$A$1:$CX$9,9)</f>
        <v>0</v>
      </c>
      <c r="AI113" s="33">
        <f t="shared" si="9"/>
        <v>6</v>
      </c>
      <c r="AJ113" s="16">
        <f t="shared" si="10"/>
        <v>109</v>
      </c>
      <c r="AK113" s="37"/>
      <c r="AL113" s="37">
        <f t="shared" si="11"/>
        <v>1.0061001001061E+18</v>
      </c>
    </row>
    <row r="114" spans="1:38" ht="16.5">
      <c r="A114" s="39" t="s">
        <v>38</v>
      </c>
      <c r="B114" s="41" t="s">
        <v>311</v>
      </c>
      <c r="C114" s="12">
        <v>96</v>
      </c>
      <c r="D114" s="13">
        <f>HLOOKUP(C114,Sheet3!$A$1:$CX$9,2)</f>
        <v>5</v>
      </c>
      <c r="E114" s="14"/>
      <c r="F114" s="11">
        <f>HLOOKUP(E114,Sheet3!$A$1:$CX$9,3)</f>
        <v>0</v>
      </c>
      <c r="G114" s="12"/>
      <c r="H114" s="13">
        <f>HLOOKUP(G114,Sheet3!$A$1:$CX$9,2)</f>
        <v>0</v>
      </c>
      <c r="I114" s="14"/>
      <c r="J114" s="11">
        <f>HLOOKUP(I114,Sheet3!$A$1:$CX$9,3)</f>
        <v>0</v>
      </c>
      <c r="K114" s="12"/>
      <c r="L114" s="13">
        <f>HLOOKUP(K114,Sheet3!$A$1:$CX$9,2)</f>
        <v>0</v>
      </c>
      <c r="M114" s="14"/>
      <c r="N114" s="11">
        <f>HLOOKUP(M114,Sheet3!$A$1:$CX$9,3)</f>
        <v>0</v>
      </c>
      <c r="O114" s="12"/>
      <c r="P114" s="13">
        <f>HLOOKUP(O114,Sheet3!$A$1:$CX$9,4)</f>
        <v>0</v>
      </c>
      <c r="Q114" s="14"/>
      <c r="R114" s="11">
        <f>HLOOKUP(Q114,Sheet3!$A$1:$CX$9,5)</f>
        <v>0</v>
      </c>
      <c r="S114" s="12"/>
      <c r="T114" s="13">
        <f>HLOOKUP(S114,Sheet3!$A$1:$CX$9,4)</f>
        <v>0</v>
      </c>
      <c r="U114" s="14"/>
      <c r="V114" s="11">
        <f>HLOOKUP(U114,Sheet3!$A$1:$CX$9,5)</f>
        <v>0</v>
      </c>
      <c r="W114" s="12"/>
      <c r="X114" s="13">
        <f>HLOOKUP(W114,Sheet3!$A$1:$CX$9,6)</f>
        <v>0</v>
      </c>
      <c r="Y114" s="14"/>
      <c r="Z114" s="11">
        <f>HLOOKUP(Y114,Sheet3!$A$1:$CX$9,7)</f>
        <v>0</v>
      </c>
      <c r="AA114" s="15"/>
      <c r="AB114" s="13">
        <f>HLOOKUP(AA114,Sheet3!$A$1:$CX$9,8)</f>
        <v>0</v>
      </c>
      <c r="AC114" s="14"/>
      <c r="AD114" s="11">
        <f>HLOOKUP(AC114,Sheet3!$A$1:$CX$9,9)</f>
        <v>0</v>
      </c>
      <c r="AE114" s="12"/>
      <c r="AF114" s="13">
        <f>HLOOKUP(AE114,Sheet3!$A$1:$CX$9,8)</f>
        <v>0</v>
      </c>
      <c r="AG114" s="14"/>
      <c r="AH114" s="11">
        <f>HLOOKUP(AG114,Sheet3!$A$1:$CX$9,9)</f>
        <v>0</v>
      </c>
      <c r="AI114" s="33">
        <f t="shared" si="9"/>
        <v>5</v>
      </c>
      <c r="AJ114" s="16">
        <f t="shared" si="10"/>
        <v>110</v>
      </c>
      <c r="AK114" s="37"/>
      <c r="AL114" s="37">
        <f t="shared" si="11"/>
        <v>1.0051001001051E+18</v>
      </c>
    </row>
    <row r="115" spans="1:38" ht="16.5">
      <c r="A115" s="39" t="s">
        <v>82</v>
      </c>
      <c r="B115" s="40" t="s">
        <v>338</v>
      </c>
      <c r="C115" s="12">
        <v>99</v>
      </c>
      <c r="D115" s="13">
        <f>HLOOKUP(C115,Sheet3!$A$1:$CX$9,2)</f>
        <v>2</v>
      </c>
      <c r="E115" s="14"/>
      <c r="F115" s="11">
        <f>HLOOKUP(E115,Sheet3!$A$1:$CX$9,3)</f>
        <v>0</v>
      </c>
      <c r="G115" s="12"/>
      <c r="H115" s="13">
        <f>HLOOKUP(G115,Sheet3!$A$1:$CX$9,2)</f>
        <v>0</v>
      </c>
      <c r="I115" s="14"/>
      <c r="J115" s="11">
        <f>HLOOKUP(I115,Sheet3!$A$1:$CX$9,3)</f>
        <v>0</v>
      </c>
      <c r="K115" s="12"/>
      <c r="L115" s="13">
        <f>HLOOKUP(K115,Sheet3!$A$1:$CX$9,2)</f>
        <v>0</v>
      </c>
      <c r="M115" s="14"/>
      <c r="N115" s="11">
        <f>HLOOKUP(M115,Sheet3!$A$1:$CX$9,3)</f>
        <v>0</v>
      </c>
      <c r="O115" s="12"/>
      <c r="P115" s="13">
        <f>HLOOKUP(O115,Sheet3!$A$1:$CX$9,4)</f>
        <v>0</v>
      </c>
      <c r="Q115" s="14"/>
      <c r="R115" s="11">
        <f>HLOOKUP(Q115,Sheet3!$A$1:$CX$9,5)</f>
        <v>0</v>
      </c>
      <c r="S115" s="12"/>
      <c r="T115" s="13">
        <f>HLOOKUP(S115,Sheet3!$A$1:$CX$9,4)</f>
        <v>0</v>
      </c>
      <c r="U115" s="14"/>
      <c r="V115" s="11">
        <f>HLOOKUP(U115,Sheet3!$A$1:$CX$9,5)</f>
        <v>0</v>
      </c>
      <c r="W115" s="12"/>
      <c r="X115" s="13">
        <f>HLOOKUP(W115,Sheet3!$A$1:$CX$9,6)</f>
        <v>0</v>
      </c>
      <c r="Y115" s="14"/>
      <c r="Z115" s="11">
        <f>HLOOKUP(Y115,Sheet3!$A$1:$CX$9,7)</f>
        <v>0</v>
      </c>
      <c r="AA115" s="15"/>
      <c r="AB115" s="13">
        <f>HLOOKUP(AA115,Sheet3!$A$1:$CX$9,8)</f>
        <v>0</v>
      </c>
      <c r="AC115" s="14"/>
      <c r="AD115" s="11">
        <f>HLOOKUP(AC115,Sheet3!$A$1:$CX$9,9)</f>
        <v>0</v>
      </c>
      <c r="AE115" s="12"/>
      <c r="AF115" s="13">
        <f>HLOOKUP(AE115,Sheet3!$A$1:$CX$9,8)</f>
        <v>0</v>
      </c>
      <c r="AG115" s="14"/>
      <c r="AH115" s="11">
        <f>HLOOKUP(AG115,Sheet3!$A$1:$CX$9,9)</f>
        <v>0</v>
      </c>
      <c r="AI115" s="33">
        <f t="shared" si="9"/>
        <v>2</v>
      </c>
      <c r="AJ115" s="16">
        <f t="shared" si="10"/>
        <v>111</v>
      </c>
      <c r="AK115" s="37"/>
      <c r="AL115" s="37">
        <f t="shared" si="11"/>
        <v>1.0021001001021E+18</v>
      </c>
    </row>
    <row r="116" spans="1:38" ht="16.5">
      <c r="A116" s="39" t="s">
        <v>366</v>
      </c>
      <c r="B116" s="41" t="s">
        <v>372</v>
      </c>
      <c r="C116" s="12">
        <v>100</v>
      </c>
      <c r="D116" s="13">
        <f>HLOOKUP(C116,Sheet3!$A$1:$CX$9,2)</f>
        <v>1</v>
      </c>
      <c r="E116" s="14"/>
      <c r="F116" s="11">
        <f>HLOOKUP(E116,Sheet3!$A$1:$CX$9,3)</f>
        <v>0</v>
      </c>
      <c r="G116" s="12"/>
      <c r="H116" s="13">
        <f>HLOOKUP(G116,Sheet3!$A$1:$CX$9,2)</f>
        <v>0</v>
      </c>
      <c r="I116" s="14"/>
      <c r="J116" s="11">
        <f>HLOOKUP(I116,Sheet3!$A$1:$CX$9,3)</f>
        <v>0</v>
      </c>
      <c r="K116" s="12"/>
      <c r="L116" s="13">
        <f>HLOOKUP(K116,Sheet3!$A$1:$CX$9,2)</f>
        <v>0</v>
      </c>
      <c r="M116" s="14"/>
      <c r="N116" s="11">
        <f>HLOOKUP(M116,Sheet3!$A$1:$CX$9,3)</f>
        <v>0</v>
      </c>
      <c r="O116" s="12"/>
      <c r="P116" s="13">
        <f>HLOOKUP(O116,Sheet3!$A$1:$CX$9,4)</f>
        <v>0</v>
      </c>
      <c r="Q116" s="14"/>
      <c r="R116" s="11">
        <f>HLOOKUP(Q116,Sheet3!$A$1:$CX$9,5)</f>
        <v>0</v>
      </c>
      <c r="S116" s="12"/>
      <c r="T116" s="13">
        <f>HLOOKUP(S116,Sheet3!$A$1:$CX$9,4)</f>
        <v>0</v>
      </c>
      <c r="U116" s="14"/>
      <c r="V116" s="11">
        <f>HLOOKUP(U116,Sheet3!$A$1:$CX$9,5)</f>
        <v>0</v>
      </c>
      <c r="W116" s="12"/>
      <c r="X116" s="13">
        <f>HLOOKUP(W116,Sheet3!$A$1:$CX$9,6)</f>
        <v>0</v>
      </c>
      <c r="Y116" s="14"/>
      <c r="Z116" s="11">
        <f>HLOOKUP(Y116,Sheet3!$A$1:$CX$9,7)</f>
        <v>0</v>
      </c>
      <c r="AA116" s="15"/>
      <c r="AB116" s="13">
        <f>HLOOKUP(AA116,Sheet3!$A$1:$CX$9,8)</f>
        <v>0</v>
      </c>
      <c r="AC116" s="14"/>
      <c r="AD116" s="11">
        <f>HLOOKUP(AC116,Sheet3!$A$1:$CX$9,9)</f>
        <v>0</v>
      </c>
      <c r="AE116" s="12"/>
      <c r="AF116" s="13">
        <f>HLOOKUP(AE116,Sheet3!$A$1:$CX$9,8)</f>
        <v>0</v>
      </c>
      <c r="AG116" s="14"/>
      <c r="AH116" s="11">
        <f>HLOOKUP(AG116,Sheet3!$A$1:$CX$9,9)</f>
        <v>0</v>
      </c>
      <c r="AI116" s="33">
        <f t="shared" si="9"/>
        <v>1</v>
      </c>
      <c r="AJ116" s="16">
        <f t="shared" si="10"/>
        <v>112</v>
      </c>
      <c r="AK116" s="37"/>
      <c r="AL116" s="37">
        <f t="shared" si="11"/>
        <v>1.0011001001011E+18</v>
      </c>
    </row>
    <row r="117" spans="1:38" ht="16.5">
      <c r="A117" s="39" t="s">
        <v>379</v>
      </c>
      <c r="B117" s="40" t="s">
        <v>384</v>
      </c>
      <c r="C117" s="12"/>
      <c r="D117" s="13">
        <f>HLOOKUP(C117,Sheet3!$A$1:$CX$9,2)</f>
        <v>0</v>
      </c>
      <c r="E117" s="14"/>
      <c r="F117" s="11">
        <f>HLOOKUP(E117,Sheet3!$A$1:$CX$9,3)</f>
        <v>0</v>
      </c>
      <c r="G117" s="12"/>
      <c r="H117" s="13">
        <f>HLOOKUP(G117,Sheet3!$A$1:$CX$9,2)</f>
        <v>0</v>
      </c>
      <c r="I117" s="14"/>
      <c r="J117" s="11">
        <f>HLOOKUP(I117,Sheet3!$A$1:$CX$9,3)</f>
        <v>0</v>
      </c>
      <c r="K117" s="12"/>
      <c r="L117" s="13">
        <f>HLOOKUP(K117,Sheet3!$A$1:$CX$9,2)</f>
        <v>0</v>
      </c>
      <c r="M117" s="14"/>
      <c r="N117" s="11">
        <f>HLOOKUP(M117,Sheet3!$A$1:$CX$9,3)</f>
        <v>0</v>
      </c>
      <c r="O117" s="12"/>
      <c r="P117" s="13">
        <f>HLOOKUP(O117,Sheet3!$A$1:$CX$9,4)</f>
        <v>0</v>
      </c>
      <c r="Q117" s="14"/>
      <c r="R117" s="11">
        <f>HLOOKUP(Q117,Sheet3!$A$1:$CX$9,5)</f>
        <v>0</v>
      </c>
      <c r="S117" s="12"/>
      <c r="T117" s="13">
        <f>HLOOKUP(S117,Sheet3!$A$1:$CX$9,4)</f>
        <v>0</v>
      </c>
      <c r="U117" s="14"/>
      <c r="V117" s="11">
        <f>HLOOKUP(U117,Sheet3!$A$1:$CX$9,5)</f>
        <v>0</v>
      </c>
      <c r="W117" s="12"/>
      <c r="X117" s="13">
        <f>HLOOKUP(W117,Sheet3!$A$1:$CX$9,6)</f>
        <v>0</v>
      </c>
      <c r="Y117" s="14"/>
      <c r="Z117" s="11">
        <f>HLOOKUP(Y117,Sheet3!$A$1:$CX$9,7)</f>
        <v>0</v>
      </c>
      <c r="AA117" s="15"/>
      <c r="AB117" s="13">
        <f>HLOOKUP(AA117,Sheet3!$A$1:$CX$9,8)</f>
        <v>0</v>
      </c>
      <c r="AC117" s="14"/>
      <c r="AD117" s="11">
        <f>HLOOKUP(AC117,Sheet3!$A$1:$CX$9,9)</f>
        <v>0</v>
      </c>
      <c r="AE117" s="12"/>
      <c r="AF117" s="13">
        <f>HLOOKUP(AE117,Sheet3!$A$1:$CX$9,8)</f>
        <v>0</v>
      </c>
      <c r="AG117" s="14"/>
      <c r="AH117" s="11">
        <f>HLOOKUP(AG117,Sheet3!$A$1:$CX$9,9)</f>
        <v>0</v>
      </c>
      <c r="AI117" s="33">
        <f t="shared" si="9"/>
        <v>0</v>
      </c>
      <c r="AJ117" s="16">
        <f t="shared" si="10"/>
        <v>113</v>
      </c>
      <c r="AK117" s="37"/>
      <c r="AL117" s="37">
        <f t="shared" si="11"/>
        <v>1.0001001001001E+18</v>
      </c>
    </row>
    <row r="118" spans="1:38" ht="16.5">
      <c r="A118" s="39" t="s">
        <v>379</v>
      </c>
      <c r="B118" s="41" t="s">
        <v>392</v>
      </c>
      <c r="C118" s="12"/>
      <c r="D118" s="13">
        <f>HLOOKUP(C118,Sheet3!$A$1:$CX$9,2)</f>
        <v>0</v>
      </c>
      <c r="E118" s="14"/>
      <c r="F118" s="11">
        <f>HLOOKUP(E118,Sheet3!$A$1:$CX$9,3)</f>
        <v>0</v>
      </c>
      <c r="G118" s="12"/>
      <c r="H118" s="13">
        <f>HLOOKUP(G118,Sheet3!$A$1:$CX$9,2)</f>
        <v>0</v>
      </c>
      <c r="I118" s="14"/>
      <c r="J118" s="11">
        <f>HLOOKUP(I118,Sheet3!$A$1:$CX$9,3)</f>
        <v>0</v>
      </c>
      <c r="K118" s="12"/>
      <c r="L118" s="13">
        <f>HLOOKUP(K118,Sheet3!$A$1:$CX$9,2)</f>
        <v>0</v>
      </c>
      <c r="M118" s="14"/>
      <c r="N118" s="11">
        <f>HLOOKUP(M118,Sheet3!$A$1:$CX$9,3)</f>
        <v>0</v>
      </c>
      <c r="O118" s="12"/>
      <c r="P118" s="13">
        <f>HLOOKUP(O118,Sheet3!$A$1:$CX$9,4)</f>
        <v>0</v>
      </c>
      <c r="Q118" s="14"/>
      <c r="R118" s="11">
        <f>HLOOKUP(Q118,Sheet3!$A$1:$CX$9,5)</f>
        <v>0</v>
      </c>
      <c r="S118" s="12"/>
      <c r="T118" s="13">
        <f>HLOOKUP(S118,Sheet3!$A$1:$CX$9,4)</f>
        <v>0</v>
      </c>
      <c r="U118" s="14"/>
      <c r="V118" s="11">
        <f>HLOOKUP(U118,Sheet3!$A$1:$CX$9,5)</f>
        <v>0</v>
      </c>
      <c r="W118" s="12"/>
      <c r="X118" s="13">
        <f>HLOOKUP(W118,Sheet3!$A$1:$CX$9,6)</f>
        <v>0</v>
      </c>
      <c r="Y118" s="14"/>
      <c r="Z118" s="11">
        <f>HLOOKUP(Y118,Sheet3!$A$1:$CX$9,7)</f>
        <v>0</v>
      </c>
      <c r="AA118" s="15"/>
      <c r="AB118" s="13">
        <f>HLOOKUP(AA118,Sheet3!$A$1:$CX$9,8)</f>
        <v>0</v>
      </c>
      <c r="AC118" s="14"/>
      <c r="AD118" s="11">
        <f>HLOOKUP(AC118,Sheet3!$A$1:$CX$9,9)</f>
        <v>0</v>
      </c>
      <c r="AE118" s="12"/>
      <c r="AF118" s="13">
        <f>HLOOKUP(AE118,Sheet3!$A$1:$CX$9,8)</f>
        <v>0</v>
      </c>
      <c r="AG118" s="14"/>
      <c r="AH118" s="11">
        <f>HLOOKUP(AG118,Sheet3!$A$1:$CX$9,9)</f>
        <v>0</v>
      </c>
      <c r="AI118" s="33">
        <f t="shared" si="9"/>
        <v>0</v>
      </c>
      <c r="AJ118" s="16">
        <f t="shared" si="10"/>
        <v>113</v>
      </c>
      <c r="AK118" s="37"/>
      <c r="AL118" s="37">
        <f t="shared" si="11"/>
        <v>1.0001001001001E+18</v>
      </c>
    </row>
    <row r="119" spans="1:38" ht="16.5">
      <c r="A119" s="39" t="s">
        <v>396</v>
      </c>
      <c r="B119" s="40" t="s">
        <v>397</v>
      </c>
      <c r="C119" s="12"/>
      <c r="D119" s="13">
        <f>HLOOKUP(C119,Sheet3!$A$1:$CX$9,2)</f>
        <v>0</v>
      </c>
      <c r="E119" s="14"/>
      <c r="F119" s="11">
        <f>HLOOKUP(E119,Sheet3!$A$1:$CX$9,3)</f>
        <v>0</v>
      </c>
      <c r="G119" s="12"/>
      <c r="H119" s="13">
        <f>HLOOKUP(G119,Sheet3!$A$1:$CX$9,2)</f>
        <v>0</v>
      </c>
      <c r="I119" s="14"/>
      <c r="J119" s="11">
        <f>HLOOKUP(I119,Sheet3!$A$1:$CX$9,3)</f>
        <v>0</v>
      </c>
      <c r="K119" s="12"/>
      <c r="L119" s="13">
        <f>HLOOKUP(K119,Sheet3!$A$1:$CX$9,2)</f>
        <v>0</v>
      </c>
      <c r="M119" s="14"/>
      <c r="N119" s="11">
        <f>HLOOKUP(M119,Sheet3!$A$1:$CX$9,3)</f>
        <v>0</v>
      </c>
      <c r="O119" s="12"/>
      <c r="P119" s="13">
        <f>HLOOKUP(O119,Sheet3!$A$1:$CX$9,4)</f>
        <v>0</v>
      </c>
      <c r="Q119" s="14"/>
      <c r="R119" s="11">
        <f>HLOOKUP(Q119,Sheet3!$A$1:$CX$9,5)</f>
        <v>0</v>
      </c>
      <c r="S119" s="12"/>
      <c r="T119" s="13">
        <f>HLOOKUP(S119,Sheet3!$A$1:$CX$9,4)</f>
        <v>0</v>
      </c>
      <c r="U119" s="14"/>
      <c r="V119" s="11">
        <f>HLOOKUP(U119,Sheet3!$A$1:$CX$9,5)</f>
        <v>0</v>
      </c>
      <c r="W119" s="12"/>
      <c r="X119" s="13">
        <f>HLOOKUP(W119,Sheet3!$A$1:$CX$9,6)</f>
        <v>0</v>
      </c>
      <c r="Y119" s="14"/>
      <c r="Z119" s="11">
        <f>HLOOKUP(Y119,Sheet3!$A$1:$CX$9,7)</f>
        <v>0</v>
      </c>
      <c r="AA119" s="15"/>
      <c r="AB119" s="13">
        <f>HLOOKUP(AA119,Sheet3!$A$1:$CX$9,8)</f>
        <v>0</v>
      </c>
      <c r="AC119" s="14"/>
      <c r="AD119" s="11">
        <f>HLOOKUP(AC119,Sheet3!$A$1:$CX$9,9)</f>
        <v>0</v>
      </c>
      <c r="AE119" s="12"/>
      <c r="AF119" s="13">
        <f>HLOOKUP(AE119,Sheet3!$A$1:$CX$9,8)</f>
        <v>0</v>
      </c>
      <c r="AG119" s="14"/>
      <c r="AH119" s="11">
        <f>HLOOKUP(AG119,Sheet3!$A$1:$CX$9,9)</f>
        <v>0</v>
      </c>
      <c r="AI119" s="33">
        <f t="shared" si="9"/>
        <v>0</v>
      </c>
      <c r="AJ119" s="16">
        <f t="shared" si="10"/>
        <v>113</v>
      </c>
      <c r="AK119" s="37"/>
      <c r="AL119" s="37">
        <f t="shared" si="11"/>
        <v>1.0001001001001E+18</v>
      </c>
    </row>
    <row r="120" spans="1:38" ht="16.5">
      <c r="A120" s="39" t="s">
        <v>34</v>
      </c>
      <c r="B120" s="41" t="s">
        <v>382</v>
      </c>
      <c r="C120" s="12"/>
      <c r="D120" s="13">
        <f>HLOOKUP(C120,Sheet3!$A$1:$CX$9,2)</f>
        <v>0</v>
      </c>
      <c r="E120" s="14"/>
      <c r="F120" s="11">
        <f>HLOOKUP(E120,Sheet3!$A$1:$CX$9,3)</f>
        <v>0</v>
      </c>
      <c r="G120" s="12"/>
      <c r="H120" s="13">
        <f>HLOOKUP(G120,Sheet3!$A$1:$CX$9,2)</f>
        <v>0</v>
      </c>
      <c r="I120" s="14"/>
      <c r="J120" s="11">
        <f>HLOOKUP(I120,Sheet3!$A$1:$CX$9,3)</f>
        <v>0</v>
      </c>
      <c r="K120" s="12"/>
      <c r="L120" s="13">
        <f>HLOOKUP(K120,Sheet3!$A$1:$CX$9,2)</f>
        <v>0</v>
      </c>
      <c r="M120" s="14"/>
      <c r="N120" s="11">
        <f>HLOOKUP(M120,Sheet3!$A$1:$CX$9,3)</f>
        <v>0</v>
      </c>
      <c r="O120" s="12"/>
      <c r="P120" s="13">
        <f>HLOOKUP(O120,Sheet3!$A$1:$CX$9,4)</f>
        <v>0</v>
      </c>
      <c r="Q120" s="14"/>
      <c r="R120" s="11">
        <f>HLOOKUP(Q120,Sheet3!$A$1:$CX$9,5)</f>
        <v>0</v>
      </c>
      <c r="S120" s="12"/>
      <c r="T120" s="13">
        <f>HLOOKUP(S120,Sheet3!$A$1:$CX$9,4)</f>
        <v>0</v>
      </c>
      <c r="U120" s="14"/>
      <c r="V120" s="11">
        <f>HLOOKUP(U120,Sheet3!$A$1:$CX$9,5)</f>
        <v>0</v>
      </c>
      <c r="W120" s="12"/>
      <c r="X120" s="13">
        <f>HLOOKUP(W120,Sheet3!$A$1:$CX$9,6)</f>
        <v>0</v>
      </c>
      <c r="Y120" s="14"/>
      <c r="Z120" s="11">
        <f>HLOOKUP(Y120,Sheet3!$A$1:$CX$9,7)</f>
        <v>0</v>
      </c>
      <c r="AA120" s="15"/>
      <c r="AB120" s="13">
        <f>HLOOKUP(AA120,Sheet3!$A$1:$CX$9,8)</f>
        <v>0</v>
      </c>
      <c r="AC120" s="14"/>
      <c r="AD120" s="11">
        <f>HLOOKUP(AC120,Sheet3!$A$1:$CX$9,9)</f>
        <v>0</v>
      </c>
      <c r="AE120" s="12"/>
      <c r="AF120" s="13">
        <f>HLOOKUP(AE120,Sheet3!$A$1:$CX$9,8)</f>
        <v>0</v>
      </c>
      <c r="AG120" s="14"/>
      <c r="AH120" s="11">
        <f>HLOOKUP(AG120,Sheet3!$A$1:$CX$9,9)</f>
        <v>0</v>
      </c>
      <c r="AI120" s="33">
        <f t="shared" si="9"/>
        <v>0</v>
      </c>
      <c r="AJ120" s="16">
        <f t="shared" si="10"/>
        <v>113</v>
      </c>
      <c r="AK120" s="37"/>
      <c r="AL120" s="37">
        <f t="shared" si="11"/>
        <v>1.0001001001001E+18</v>
      </c>
    </row>
    <row r="121" spans="1:38" ht="16.5">
      <c r="A121" s="39" t="s">
        <v>53</v>
      </c>
      <c r="B121" s="40" t="s">
        <v>281</v>
      </c>
      <c r="C121" s="12"/>
      <c r="D121" s="13">
        <f>HLOOKUP(C121,Sheet3!$A$1:$CX$9,2)</f>
        <v>0</v>
      </c>
      <c r="E121" s="14"/>
      <c r="F121" s="11">
        <f>HLOOKUP(E121,Sheet3!$A$1:$CX$9,3)</f>
        <v>0</v>
      </c>
      <c r="G121" s="12"/>
      <c r="H121" s="13">
        <f>HLOOKUP(G121,Sheet3!$A$1:$CX$9,2)</f>
        <v>0</v>
      </c>
      <c r="I121" s="14"/>
      <c r="J121" s="11">
        <f>HLOOKUP(I121,Sheet3!$A$1:$CX$9,3)</f>
        <v>0</v>
      </c>
      <c r="K121" s="12"/>
      <c r="L121" s="13">
        <f>HLOOKUP(K121,Sheet3!$A$1:$CX$9,2)</f>
        <v>0</v>
      </c>
      <c r="M121" s="14"/>
      <c r="N121" s="11">
        <f>HLOOKUP(M121,Sheet3!$A$1:$CX$9,3)</f>
        <v>0</v>
      </c>
      <c r="O121" s="12"/>
      <c r="P121" s="13">
        <f>HLOOKUP(O121,Sheet3!$A$1:$CX$9,4)</f>
        <v>0</v>
      </c>
      <c r="Q121" s="14"/>
      <c r="R121" s="11">
        <f>HLOOKUP(Q121,Sheet3!$A$1:$CX$9,5)</f>
        <v>0</v>
      </c>
      <c r="S121" s="12"/>
      <c r="T121" s="13">
        <f>HLOOKUP(S121,Sheet3!$A$1:$CX$9,4)</f>
        <v>0</v>
      </c>
      <c r="U121" s="14"/>
      <c r="V121" s="11">
        <f>HLOOKUP(U121,Sheet3!$A$1:$CX$9,5)</f>
        <v>0</v>
      </c>
      <c r="W121" s="12"/>
      <c r="X121" s="13">
        <f>HLOOKUP(W121,Sheet3!$A$1:$CX$9,6)</f>
        <v>0</v>
      </c>
      <c r="Y121" s="14"/>
      <c r="Z121" s="11">
        <f>HLOOKUP(Y121,Sheet3!$A$1:$CX$9,7)</f>
        <v>0</v>
      </c>
      <c r="AA121" s="15"/>
      <c r="AB121" s="13">
        <f>HLOOKUP(AA121,Sheet3!$A$1:$CX$9,8)</f>
        <v>0</v>
      </c>
      <c r="AC121" s="14"/>
      <c r="AD121" s="11">
        <f>HLOOKUP(AC121,Sheet3!$A$1:$CX$9,9)</f>
        <v>0</v>
      </c>
      <c r="AE121" s="12"/>
      <c r="AF121" s="13">
        <f>HLOOKUP(AE121,Sheet3!$A$1:$CX$9,8)</f>
        <v>0</v>
      </c>
      <c r="AG121" s="14"/>
      <c r="AH121" s="11">
        <f>HLOOKUP(AG121,Sheet3!$A$1:$CX$9,9)</f>
        <v>0</v>
      </c>
      <c r="AI121" s="33">
        <f t="shared" si="9"/>
        <v>0</v>
      </c>
      <c r="AJ121" s="16">
        <f t="shared" si="10"/>
        <v>113</v>
      </c>
      <c r="AK121" s="37"/>
      <c r="AL121" s="37">
        <f t="shared" si="11"/>
        <v>1.0001001001001E+18</v>
      </c>
    </row>
    <row r="122" spans="1:38" ht="16.5">
      <c r="A122" s="39" t="s">
        <v>316</v>
      </c>
      <c r="B122" s="41" t="s">
        <v>323</v>
      </c>
      <c r="C122" s="12"/>
      <c r="D122" s="13">
        <f>HLOOKUP(C122,Sheet3!$A$1:$CX$9,2)</f>
        <v>0</v>
      </c>
      <c r="E122" s="14"/>
      <c r="F122" s="11">
        <f>HLOOKUP(E122,Sheet3!$A$1:$CX$9,3)</f>
        <v>0</v>
      </c>
      <c r="G122" s="12"/>
      <c r="H122" s="13">
        <f>HLOOKUP(G122,Sheet3!$A$1:$CX$9,2)</f>
        <v>0</v>
      </c>
      <c r="I122" s="14"/>
      <c r="J122" s="11">
        <f>HLOOKUP(I122,Sheet3!$A$1:$CX$9,3)</f>
        <v>0</v>
      </c>
      <c r="K122" s="12"/>
      <c r="L122" s="13">
        <f>HLOOKUP(K122,Sheet3!$A$1:$CX$9,2)</f>
        <v>0</v>
      </c>
      <c r="M122" s="14"/>
      <c r="N122" s="11">
        <f>HLOOKUP(M122,Sheet3!$A$1:$CX$9,3)</f>
        <v>0</v>
      </c>
      <c r="O122" s="12"/>
      <c r="P122" s="13">
        <f>HLOOKUP(O122,Sheet3!$A$1:$CX$9,4)</f>
        <v>0</v>
      </c>
      <c r="Q122" s="14"/>
      <c r="R122" s="11">
        <f>HLOOKUP(Q122,Sheet3!$A$1:$CX$9,5)</f>
        <v>0</v>
      </c>
      <c r="S122" s="12"/>
      <c r="T122" s="13">
        <f>HLOOKUP(S122,Sheet3!$A$1:$CX$9,4)</f>
        <v>0</v>
      </c>
      <c r="U122" s="14"/>
      <c r="V122" s="11">
        <f>HLOOKUP(U122,Sheet3!$A$1:$CX$9,5)</f>
        <v>0</v>
      </c>
      <c r="W122" s="12"/>
      <c r="X122" s="13">
        <f>HLOOKUP(W122,Sheet3!$A$1:$CX$9,6)</f>
        <v>0</v>
      </c>
      <c r="Y122" s="14"/>
      <c r="Z122" s="11">
        <f>HLOOKUP(Y122,Sheet3!$A$1:$CX$9,7)</f>
        <v>0</v>
      </c>
      <c r="AA122" s="15"/>
      <c r="AB122" s="13">
        <f>HLOOKUP(AA122,Sheet3!$A$1:$CX$9,8)</f>
        <v>0</v>
      </c>
      <c r="AC122" s="14"/>
      <c r="AD122" s="11">
        <f>HLOOKUP(AC122,Sheet3!$A$1:$CX$9,9)</f>
        <v>0</v>
      </c>
      <c r="AE122" s="12"/>
      <c r="AF122" s="13">
        <f>HLOOKUP(AE122,Sheet3!$A$1:$CX$9,8)</f>
        <v>0</v>
      </c>
      <c r="AG122" s="14"/>
      <c r="AH122" s="11">
        <f>HLOOKUP(AG122,Sheet3!$A$1:$CX$9,9)</f>
        <v>0</v>
      </c>
      <c r="AI122" s="33">
        <f t="shared" si="9"/>
        <v>0</v>
      </c>
      <c r="AJ122" s="16">
        <f t="shared" si="10"/>
        <v>113</v>
      </c>
      <c r="AK122" s="37"/>
      <c r="AL122" s="37">
        <f t="shared" si="11"/>
        <v>1.0001001001001E+18</v>
      </c>
    </row>
    <row r="123" spans="1:38" ht="16.5">
      <c r="A123" s="39" t="s">
        <v>189</v>
      </c>
      <c r="B123" s="40" t="s">
        <v>383</v>
      </c>
      <c r="C123" s="12"/>
      <c r="D123" s="13">
        <f>HLOOKUP(C123,Sheet3!$A$1:$CX$9,2)</f>
        <v>0</v>
      </c>
      <c r="E123" s="14"/>
      <c r="F123" s="11">
        <f>HLOOKUP(E123,Sheet3!$A$1:$CX$9,3)</f>
        <v>0</v>
      </c>
      <c r="G123" s="12"/>
      <c r="H123" s="13">
        <f>HLOOKUP(G123,Sheet3!$A$1:$CX$9,2)</f>
        <v>0</v>
      </c>
      <c r="I123" s="14"/>
      <c r="J123" s="11">
        <f>HLOOKUP(I123,Sheet3!$A$1:$CX$9,3)</f>
        <v>0</v>
      </c>
      <c r="K123" s="12"/>
      <c r="L123" s="13">
        <f>HLOOKUP(K123,Sheet3!$A$1:$CX$9,2)</f>
        <v>0</v>
      </c>
      <c r="M123" s="14"/>
      <c r="N123" s="11">
        <f>HLOOKUP(M123,Sheet3!$A$1:$CX$9,3)</f>
        <v>0</v>
      </c>
      <c r="O123" s="12"/>
      <c r="P123" s="13">
        <f>HLOOKUP(O123,Sheet3!$A$1:$CX$9,4)</f>
        <v>0</v>
      </c>
      <c r="Q123" s="14"/>
      <c r="R123" s="11">
        <f>HLOOKUP(Q123,Sheet3!$A$1:$CX$9,5)</f>
        <v>0</v>
      </c>
      <c r="S123" s="12"/>
      <c r="T123" s="13">
        <f>HLOOKUP(S123,Sheet3!$A$1:$CX$9,4)</f>
        <v>0</v>
      </c>
      <c r="U123" s="14"/>
      <c r="V123" s="11">
        <f>HLOOKUP(U123,Sheet3!$A$1:$CX$9,5)</f>
        <v>0</v>
      </c>
      <c r="W123" s="12"/>
      <c r="X123" s="13">
        <f>HLOOKUP(W123,Sheet3!$A$1:$CX$9,6)</f>
        <v>0</v>
      </c>
      <c r="Y123" s="14"/>
      <c r="Z123" s="11">
        <f>HLOOKUP(Y123,Sheet3!$A$1:$CX$9,7)</f>
        <v>0</v>
      </c>
      <c r="AA123" s="15"/>
      <c r="AB123" s="13">
        <f>HLOOKUP(AA123,Sheet3!$A$1:$CX$9,8)</f>
        <v>0</v>
      </c>
      <c r="AC123" s="14"/>
      <c r="AD123" s="11">
        <f>HLOOKUP(AC123,Sheet3!$A$1:$CX$9,9)</f>
        <v>0</v>
      </c>
      <c r="AE123" s="12"/>
      <c r="AF123" s="13">
        <f>HLOOKUP(AE123,Sheet3!$A$1:$CX$9,8)</f>
        <v>0</v>
      </c>
      <c r="AG123" s="14"/>
      <c r="AH123" s="11">
        <f>HLOOKUP(AG123,Sheet3!$A$1:$CX$9,9)</f>
        <v>0</v>
      </c>
      <c r="AI123" s="33">
        <f t="shared" si="9"/>
        <v>0</v>
      </c>
      <c r="AJ123" s="16">
        <f t="shared" si="10"/>
        <v>113</v>
      </c>
      <c r="AK123" s="37"/>
      <c r="AL123" s="37">
        <f t="shared" si="11"/>
        <v>1.0001001001001E+18</v>
      </c>
    </row>
    <row r="124" spans="1:38" ht="16.5">
      <c r="A124" s="39" t="s">
        <v>69</v>
      </c>
      <c r="B124" s="41" t="s">
        <v>302</v>
      </c>
      <c r="C124" s="12"/>
      <c r="D124" s="13">
        <f>HLOOKUP(C124,Sheet3!$A$1:$CX$9,2)</f>
        <v>0</v>
      </c>
      <c r="E124" s="14"/>
      <c r="F124" s="11">
        <f>HLOOKUP(E124,Sheet3!$A$1:$CX$9,3)</f>
        <v>0</v>
      </c>
      <c r="G124" s="12"/>
      <c r="H124" s="13">
        <f>HLOOKUP(G124,Sheet3!$A$1:$CX$9,2)</f>
        <v>0</v>
      </c>
      <c r="I124" s="14"/>
      <c r="J124" s="11">
        <f>HLOOKUP(I124,Sheet3!$A$1:$CX$9,3)</f>
        <v>0</v>
      </c>
      <c r="K124" s="12"/>
      <c r="L124" s="13">
        <f>HLOOKUP(K124,Sheet3!$A$1:$CX$9,2)</f>
        <v>0</v>
      </c>
      <c r="M124" s="14"/>
      <c r="N124" s="11">
        <f>HLOOKUP(M124,Sheet3!$A$1:$CX$9,3)</f>
        <v>0</v>
      </c>
      <c r="O124" s="12"/>
      <c r="P124" s="13">
        <f>HLOOKUP(O124,Sheet3!$A$1:$CX$9,4)</f>
        <v>0</v>
      </c>
      <c r="Q124" s="14"/>
      <c r="R124" s="11">
        <f>HLOOKUP(Q124,Sheet3!$A$1:$CX$9,5)</f>
        <v>0</v>
      </c>
      <c r="S124" s="12"/>
      <c r="T124" s="13">
        <f>HLOOKUP(S124,Sheet3!$A$1:$CX$9,4)</f>
        <v>0</v>
      </c>
      <c r="U124" s="14"/>
      <c r="V124" s="11">
        <f>HLOOKUP(U124,Sheet3!$A$1:$CX$9,5)</f>
        <v>0</v>
      </c>
      <c r="W124" s="12"/>
      <c r="X124" s="13">
        <f>HLOOKUP(W124,Sheet3!$A$1:$CX$9,6)</f>
        <v>0</v>
      </c>
      <c r="Y124" s="14"/>
      <c r="Z124" s="11">
        <f>HLOOKUP(Y124,Sheet3!$A$1:$CX$9,7)</f>
        <v>0</v>
      </c>
      <c r="AA124" s="15"/>
      <c r="AB124" s="13">
        <f>HLOOKUP(AA124,Sheet3!$A$1:$CX$9,8)</f>
        <v>0</v>
      </c>
      <c r="AC124" s="14"/>
      <c r="AD124" s="11">
        <f>HLOOKUP(AC124,Sheet3!$A$1:$CX$9,9)</f>
        <v>0</v>
      </c>
      <c r="AE124" s="12"/>
      <c r="AF124" s="13">
        <f>HLOOKUP(AE124,Sheet3!$A$1:$CX$9,8)</f>
        <v>0</v>
      </c>
      <c r="AG124" s="14"/>
      <c r="AH124" s="11">
        <f>HLOOKUP(AG124,Sheet3!$A$1:$CX$9,9)</f>
        <v>0</v>
      </c>
      <c r="AI124" s="33">
        <f t="shared" si="9"/>
        <v>0</v>
      </c>
      <c r="AJ124" s="16">
        <f t="shared" si="10"/>
        <v>113</v>
      </c>
      <c r="AK124" s="37"/>
      <c r="AL124" s="37">
        <f t="shared" si="11"/>
        <v>1.0001001001001E+18</v>
      </c>
    </row>
    <row r="125" spans="1:38" ht="16.5">
      <c r="A125" s="39" t="s">
        <v>326</v>
      </c>
      <c r="B125" s="40" t="s">
        <v>331</v>
      </c>
      <c r="C125" s="12"/>
      <c r="D125" s="13">
        <f>HLOOKUP(C125,Sheet3!$A$1:$CX$9,2)</f>
        <v>0</v>
      </c>
      <c r="E125" s="14"/>
      <c r="F125" s="11">
        <f>HLOOKUP(E125,Sheet3!$A$1:$CX$9,3)</f>
        <v>0</v>
      </c>
      <c r="G125" s="12"/>
      <c r="H125" s="13">
        <f>HLOOKUP(G125,Sheet3!$A$1:$CX$9,2)</f>
        <v>0</v>
      </c>
      <c r="I125" s="14"/>
      <c r="J125" s="11">
        <f>HLOOKUP(I125,Sheet3!$A$1:$CX$9,3)</f>
        <v>0</v>
      </c>
      <c r="K125" s="12"/>
      <c r="L125" s="13">
        <f>HLOOKUP(K125,Sheet3!$A$1:$CX$9,2)</f>
        <v>0</v>
      </c>
      <c r="M125" s="14"/>
      <c r="N125" s="11">
        <f>HLOOKUP(M125,Sheet3!$A$1:$CX$9,3)</f>
        <v>0</v>
      </c>
      <c r="O125" s="12"/>
      <c r="P125" s="13">
        <f>HLOOKUP(O125,Sheet3!$A$1:$CX$9,4)</f>
        <v>0</v>
      </c>
      <c r="Q125" s="14"/>
      <c r="R125" s="11">
        <f>HLOOKUP(Q125,Sheet3!$A$1:$CX$9,5)</f>
        <v>0</v>
      </c>
      <c r="S125" s="12"/>
      <c r="T125" s="13">
        <f>HLOOKUP(S125,Sheet3!$A$1:$CX$9,4)</f>
        <v>0</v>
      </c>
      <c r="U125" s="14"/>
      <c r="V125" s="11">
        <f>HLOOKUP(U125,Sheet3!$A$1:$CX$9,5)</f>
        <v>0</v>
      </c>
      <c r="W125" s="12"/>
      <c r="X125" s="13">
        <f>HLOOKUP(W125,Sheet3!$A$1:$CX$9,6)</f>
        <v>0</v>
      </c>
      <c r="Y125" s="14"/>
      <c r="Z125" s="11">
        <f>HLOOKUP(Y125,Sheet3!$A$1:$CX$9,7)</f>
        <v>0</v>
      </c>
      <c r="AA125" s="15"/>
      <c r="AB125" s="13">
        <f>HLOOKUP(AA125,Sheet3!$A$1:$CX$9,8)</f>
        <v>0</v>
      </c>
      <c r="AC125" s="14"/>
      <c r="AD125" s="11">
        <f>HLOOKUP(AC125,Sheet3!$A$1:$CX$9,9)</f>
        <v>0</v>
      </c>
      <c r="AE125" s="12"/>
      <c r="AF125" s="13">
        <f>HLOOKUP(AE125,Sheet3!$A$1:$CX$9,8)</f>
        <v>0</v>
      </c>
      <c r="AG125" s="14"/>
      <c r="AH125" s="11">
        <f>HLOOKUP(AG125,Sheet3!$A$1:$CX$9,9)</f>
        <v>0</v>
      </c>
      <c r="AI125" s="33">
        <f t="shared" si="9"/>
        <v>0</v>
      </c>
      <c r="AJ125" s="16">
        <f t="shared" si="10"/>
        <v>113</v>
      </c>
      <c r="AK125" s="37"/>
      <c r="AL125" s="37">
        <f t="shared" si="11"/>
        <v>1.0001001001001E+18</v>
      </c>
    </row>
    <row r="126" spans="1:38" ht="16.5">
      <c r="A126" s="39" t="s">
        <v>82</v>
      </c>
      <c r="B126" s="41" t="s">
        <v>330</v>
      </c>
      <c r="C126" s="12"/>
      <c r="D126" s="13">
        <f>HLOOKUP(C126,Sheet3!$A$1:$CX$9,2)</f>
        <v>0</v>
      </c>
      <c r="E126" s="14"/>
      <c r="F126" s="11">
        <f>HLOOKUP(E126,Sheet3!$A$1:$CX$9,3)</f>
        <v>0</v>
      </c>
      <c r="G126" s="12"/>
      <c r="H126" s="13">
        <f>HLOOKUP(G126,Sheet3!$A$1:$CX$9,2)</f>
        <v>0</v>
      </c>
      <c r="I126" s="14"/>
      <c r="J126" s="11">
        <f>HLOOKUP(I126,Sheet3!$A$1:$CX$9,3)</f>
        <v>0</v>
      </c>
      <c r="K126" s="12"/>
      <c r="L126" s="13">
        <f>HLOOKUP(K126,Sheet3!$A$1:$CX$9,2)</f>
        <v>0</v>
      </c>
      <c r="M126" s="14"/>
      <c r="N126" s="11">
        <f>HLOOKUP(M126,Sheet3!$A$1:$CX$9,3)</f>
        <v>0</v>
      </c>
      <c r="O126" s="12"/>
      <c r="P126" s="13">
        <f>HLOOKUP(O126,Sheet3!$A$1:$CX$9,4)</f>
        <v>0</v>
      </c>
      <c r="Q126" s="14"/>
      <c r="R126" s="11">
        <f>HLOOKUP(Q126,Sheet3!$A$1:$CX$9,5)</f>
        <v>0</v>
      </c>
      <c r="S126" s="12"/>
      <c r="T126" s="13">
        <f>HLOOKUP(S126,Sheet3!$A$1:$CX$9,4)</f>
        <v>0</v>
      </c>
      <c r="U126" s="14"/>
      <c r="V126" s="11">
        <f>HLOOKUP(U126,Sheet3!$A$1:$CX$9,5)</f>
        <v>0</v>
      </c>
      <c r="W126" s="12"/>
      <c r="X126" s="13">
        <f>HLOOKUP(W126,Sheet3!$A$1:$CX$9,6)</f>
        <v>0</v>
      </c>
      <c r="Y126" s="14"/>
      <c r="Z126" s="11">
        <f>HLOOKUP(Y126,Sheet3!$A$1:$CX$9,7)</f>
        <v>0</v>
      </c>
      <c r="AA126" s="15"/>
      <c r="AB126" s="13">
        <f>HLOOKUP(AA126,Sheet3!$A$1:$CX$9,8)</f>
        <v>0</v>
      </c>
      <c r="AC126" s="14"/>
      <c r="AD126" s="11">
        <f>HLOOKUP(AC126,Sheet3!$A$1:$CX$9,9)</f>
        <v>0</v>
      </c>
      <c r="AE126" s="12"/>
      <c r="AF126" s="13">
        <f>HLOOKUP(AE126,Sheet3!$A$1:$CX$9,8)</f>
        <v>0</v>
      </c>
      <c r="AG126" s="14"/>
      <c r="AH126" s="11">
        <f>HLOOKUP(AG126,Sheet3!$A$1:$CX$9,9)</f>
        <v>0</v>
      </c>
      <c r="AI126" s="33">
        <f t="shared" si="9"/>
        <v>0</v>
      </c>
      <c r="AJ126" s="16">
        <f t="shared" si="10"/>
        <v>113</v>
      </c>
      <c r="AK126" s="37"/>
      <c r="AL126" s="37">
        <f t="shared" si="11"/>
        <v>1.0001001001001E+18</v>
      </c>
    </row>
    <row r="127" spans="1:38" ht="16.5">
      <c r="A127" s="39" t="s">
        <v>321</v>
      </c>
      <c r="B127" s="41" t="s">
        <v>322</v>
      </c>
      <c r="C127" s="12"/>
      <c r="D127" s="13">
        <f>HLOOKUP(C127,Sheet3!$A$1:$CX$9,2)</f>
        <v>0</v>
      </c>
      <c r="E127" s="14"/>
      <c r="F127" s="11">
        <f>HLOOKUP(E127,Sheet3!$A$1:$CX$9,3)</f>
        <v>0</v>
      </c>
      <c r="G127" s="12"/>
      <c r="H127" s="13">
        <f>HLOOKUP(G127,Sheet3!$A$1:$CX$9,2)</f>
        <v>0</v>
      </c>
      <c r="I127" s="14"/>
      <c r="J127" s="11">
        <f>HLOOKUP(I127,Sheet3!$A$1:$CX$9,3)</f>
        <v>0</v>
      </c>
      <c r="K127" s="12"/>
      <c r="L127" s="13">
        <f>HLOOKUP(K127,Sheet3!$A$1:$CX$9,2)</f>
        <v>0</v>
      </c>
      <c r="M127" s="14"/>
      <c r="N127" s="11">
        <f>HLOOKUP(M127,Sheet3!$A$1:$CX$9,3)</f>
        <v>0</v>
      </c>
      <c r="O127" s="12"/>
      <c r="P127" s="13">
        <f>HLOOKUP(O127,Sheet3!$A$1:$CX$9,4)</f>
        <v>0</v>
      </c>
      <c r="Q127" s="14"/>
      <c r="R127" s="11">
        <f>HLOOKUP(Q127,Sheet3!$A$1:$CX$9,5)</f>
        <v>0</v>
      </c>
      <c r="S127" s="12"/>
      <c r="T127" s="13">
        <f>HLOOKUP(S127,Sheet3!$A$1:$CX$9,4)</f>
        <v>0</v>
      </c>
      <c r="U127" s="14"/>
      <c r="V127" s="11">
        <f>HLOOKUP(U127,Sheet3!$A$1:$CX$9,5)</f>
        <v>0</v>
      </c>
      <c r="W127" s="12"/>
      <c r="X127" s="13">
        <f>HLOOKUP(W127,Sheet3!$A$1:$CX$9,6)</f>
        <v>0</v>
      </c>
      <c r="Y127" s="14"/>
      <c r="Z127" s="11">
        <f>HLOOKUP(Y127,Sheet3!$A$1:$CX$9,7)</f>
        <v>0</v>
      </c>
      <c r="AA127" s="15"/>
      <c r="AB127" s="13">
        <f>HLOOKUP(AA127,Sheet3!$A$1:$CX$9,8)</f>
        <v>0</v>
      </c>
      <c r="AC127" s="14"/>
      <c r="AD127" s="11">
        <f>HLOOKUP(AC127,Sheet3!$A$1:$CX$9,9)</f>
        <v>0</v>
      </c>
      <c r="AE127" s="12"/>
      <c r="AF127" s="13">
        <f>HLOOKUP(AE127,Sheet3!$A$1:$CX$9,8)</f>
        <v>0</v>
      </c>
      <c r="AG127" s="14"/>
      <c r="AH127" s="11">
        <f>HLOOKUP(AG127,Sheet3!$A$1:$CX$9,9)</f>
        <v>0</v>
      </c>
      <c r="AI127" s="33">
        <f t="shared" si="9"/>
        <v>0</v>
      </c>
      <c r="AJ127" s="16">
        <f t="shared" si="10"/>
        <v>113</v>
      </c>
      <c r="AK127" s="37"/>
      <c r="AL127" s="37">
        <f t="shared" si="11"/>
        <v>1.0001001001001E+18</v>
      </c>
    </row>
    <row r="128" spans="1:38" ht="16.5">
      <c r="A128" s="39" t="s">
        <v>93</v>
      </c>
      <c r="B128" s="41" t="s">
        <v>293</v>
      </c>
      <c r="C128" s="12"/>
      <c r="D128" s="13">
        <f>HLOOKUP(C128,Sheet3!$A$1:$CX$9,2)</f>
        <v>0</v>
      </c>
      <c r="E128" s="14"/>
      <c r="F128" s="11">
        <f>HLOOKUP(E128,Sheet3!$A$1:$CX$9,3)</f>
        <v>0</v>
      </c>
      <c r="G128" s="12"/>
      <c r="H128" s="13">
        <f>HLOOKUP(G128,Sheet3!$A$1:$CX$9,2)</f>
        <v>0</v>
      </c>
      <c r="I128" s="14"/>
      <c r="J128" s="11">
        <f>HLOOKUP(I128,Sheet3!$A$1:$CX$9,3)</f>
        <v>0</v>
      </c>
      <c r="K128" s="12"/>
      <c r="L128" s="13">
        <f>HLOOKUP(K128,Sheet3!$A$1:$CX$9,2)</f>
        <v>0</v>
      </c>
      <c r="M128" s="14"/>
      <c r="N128" s="11">
        <f>HLOOKUP(M128,Sheet3!$A$1:$CX$9,3)</f>
        <v>0</v>
      </c>
      <c r="O128" s="12"/>
      <c r="P128" s="13">
        <f>HLOOKUP(O128,Sheet3!$A$1:$CX$9,4)</f>
        <v>0</v>
      </c>
      <c r="Q128" s="14"/>
      <c r="R128" s="11">
        <f>HLOOKUP(Q128,Sheet3!$A$1:$CX$9,5)</f>
        <v>0</v>
      </c>
      <c r="S128" s="12"/>
      <c r="T128" s="13">
        <f>HLOOKUP(S128,Sheet3!$A$1:$CX$9,4)</f>
        <v>0</v>
      </c>
      <c r="U128" s="14"/>
      <c r="V128" s="11">
        <f>HLOOKUP(U128,Sheet3!$A$1:$CX$9,5)</f>
        <v>0</v>
      </c>
      <c r="W128" s="12"/>
      <c r="X128" s="13">
        <f>HLOOKUP(W128,Sheet3!$A$1:$CX$9,6)</f>
        <v>0</v>
      </c>
      <c r="Y128" s="14"/>
      <c r="Z128" s="11">
        <f>HLOOKUP(Y128,Sheet3!$A$1:$CX$9,7)</f>
        <v>0</v>
      </c>
      <c r="AA128" s="15"/>
      <c r="AB128" s="13">
        <f>HLOOKUP(AA128,Sheet3!$A$1:$CX$9,8)</f>
        <v>0</v>
      </c>
      <c r="AC128" s="14"/>
      <c r="AD128" s="11">
        <f>HLOOKUP(AC128,Sheet3!$A$1:$CX$9,9)</f>
        <v>0</v>
      </c>
      <c r="AE128" s="12"/>
      <c r="AF128" s="13">
        <f>HLOOKUP(AE128,Sheet3!$A$1:$CX$9,8)</f>
        <v>0</v>
      </c>
      <c r="AG128" s="14"/>
      <c r="AH128" s="11">
        <f>HLOOKUP(AG128,Sheet3!$A$1:$CX$9,9)</f>
        <v>0</v>
      </c>
      <c r="AI128" s="33">
        <f t="shared" si="9"/>
        <v>0</v>
      </c>
      <c r="AJ128" s="16">
        <f t="shared" si="10"/>
        <v>113</v>
      </c>
      <c r="AK128" s="37"/>
      <c r="AL128" s="37">
        <f t="shared" si="11"/>
        <v>1.0001001001001E+18</v>
      </c>
    </row>
    <row r="129" spans="1:38" ht="16.5">
      <c r="A129" s="39" t="s">
        <v>225</v>
      </c>
      <c r="B129" s="41" t="s">
        <v>345</v>
      </c>
      <c r="C129" s="12"/>
      <c r="D129" s="13">
        <f>HLOOKUP(C129,Sheet3!$A$1:$CX$9,2)</f>
        <v>0</v>
      </c>
      <c r="E129" s="14"/>
      <c r="F129" s="11">
        <f>HLOOKUP(E129,Sheet3!$A$1:$CX$9,3)</f>
        <v>0</v>
      </c>
      <c r="G129" s="12"/>
      <c r="H129" s="13">
        <f>HLOOKUP(G129,Sheet3!$A$1:$CX$9,2)</f>
        <v>0</v>
      </c>
      <c r="I129" s="14"/>
      <c r="J129" s="11">
        <f>HLOOKUP(I129,Sheet3!$A$1:$CX$9,3)</f>
        <v>0</v>
      </c>
      <c r="K129" s="12"/>
      <c r="L129" s="13">
        <f>HLOOKUP(K129,Sheet3!$A$1:$CX$9,2)</f>
        <v>0</v>
      </c>
      <c r="M129" s="14"/>
      <c r="N129" s="11">
        <f>HLOOKUP(M129,Sheet3!$A$1:$CX$9,3)</f>
        <v>0</v>
      </c>
      <c r="O129" s="12"/>
      <c r="P129" s="13">
        <f>HLOOKUP(O129,Sheet3!$A$1:$CX$9,4)</f>
        <v>0</v>
      </c>
      <c r="Q129" s="14"/>
      <c r="R129" s="11">
        <f>HLOOKUP(Q129,Sheet3!$A$1:$CX$9,5)</f>
        <v>0</v>
      </c>
      <c r="S129" s="12"/>
      <c r="T129" s="13">
        <f>HLOOKUP(S129,Sheet3!$A$1:$CX$9,4)</f>
        <v>0</v>
      </c>
      <c r="U129" s="14"/>
      <c r="V129" s="11">
        <f>HLOOKUP(U129,Sheet3!$A$1:$CX$9,5)</f>
        <v>0</v>
      </c>
      <c r="W129" s="12"/>
      <c r="X129" s="13">
        <f>HLOOKUP(W129,Sheet3!$A$1:$CX$9,6)</f>
        <v>0</v>
      </c>
      <c r="Y129" s="14"/>
      <c r="Z129" s="11">
        <f>HLOOKUP(Y129,Sheet3!$A$1:$CX$9,7)</f>
        <v>0</v>
      </c>
      <c r="AA129" s="15"/>
      <c r="AB129" s="13">
        <f>HLOOKUP(AA129,Sheet3!$A$1:$CX$9,8)</f>
        <v>0</v>
      </c>
      <c r="AC129" s="14"/>
      <c r="AD129" s="11">
        <f>HLOOKUP(AC129,Sheet3!$A$1:$CX$9,9)</f>
        <v>0</v>
      </c>
      <c r="AE129" s="12"/>
      <c r="AF129" s="13">
        <f>HLOOKUP(AE129,Sheet3!$A$1:$CX$9,8)</f>
        <v>0</v>
      </c>
      <c r="AG129" s="14"/>
      <c r="AH129" s="11">
        <f>HLOOKUP(AG129,Sheet3!$A$1:$CX$9,9)</f>
        <v>0</v>
      </c>
      <c r="AI129" s="33">
        <f t="shared" si="9"/>
        <v>0</v>
      </c>
      <c r="AJ129" s="16">
        <f t="shared" si="10"/>
        <v>113</v>
      </c>
      <c r="AK129" s="37"/>
      <c r="AL129" s="37">
        <f t="shared" si="11"/>
        <v>1.0001001001001E+18</v>
      </c>
    </row>
    <row r="130" spans="1:38" ht="16.5">
      <c r="A130" s="39" t="s">
        <v>153</v>
      </c>
      <c r="B130" s="41" t="s">
        <v>344</v>
      </c>
      <c r="C130" s="12"/>
      <c r="D130" s="13">
        <f>HLOOKUP(C130,Sheet3!$A$1:$CX$9,2)</f>
        <v>0</v>
      </c>
      <c r="E130" s="14"/>
      <c r="F130" s="11">
        <f>HLOOKUP(E130,Sheet3!$A$1:$CX$9,3)</f>
        <v>0</v>
      </c>
      <c r="G130" s="12"/>
      <c r="H130" s="13">
        <f>HLOOKUP(G130,Sheet3!$A$1:$CX$9,2)</f>
        <v>0</v>
      </c>
      <c r="I130" s="14"/>
      <c r="J130" s="11">
        <f>HLOOKUP(I130,Sheet3!$A$1:$CX$9,3)</f>
        <v>0</v>
      </c>
      <c r="K130" s="12"/>
      <c r="L130" s="13">
        <f>HLOOKUP(K130,Sheet3!$A$1:$CX$9,2)</f>
        <v>0</v>
      </c>
      <c r="M130" s="14"/>
      <c r="N130" s="11">
        <f>HLOOKUP(M130,Sheet3!$A$1:$CX$9,3)</f>
        <v>0</v>
      </c>
      <c r="O130" s="12"/>
      <c r="P130" s="13">
        <f>HLOOKUP(O130,Sheet3!$A$1:$CX$9,4)</f>
        <v>0</v>
      </c>
      <c r="Q130" s="14"/>
      <c r="R130" s="11">
        <f>HLOOKUP(Q130,Sheet3!$A$1:$CX$9,5)</f>
        <v>0</v>
      </c>
      <c r="S130" s="12"/>
      <c r="T130" s="13">
        <f>HLOOKUP(S130,Sheet3!$A$1:$CX$9,4)</f>
        <v>0</v>
      </c>
      <c r="U130" s="14"/>
      <c r="V130" s="11">
        <f>HLOOKUP(U130,Sheet3!$A$1:$CX$9,5)</f>
        <v>0</v>
      </c>
      <c r="W130" s="12"/>
      <c r="X130" s="13">
        <f>HLOOKUP(W130,Sheet3!$A$1:$CX$9,6)</f>
        <v>0</v>
      </c>
      <c r="Y130" s="14"/>
      <c r="Z130" s="11">
        <f>HLOOKUP(Y130,Sheet3!$A$1:$CX$9,7)</f>
        <v>0</v>
      </c>
      <c r="AA130" s="15"/>
      <c r="AB130" s="13">
        <f>HLOOKUP(AA130,Sheet3!$A$1:$CX$9,8)</f>
        <v>0</v>
      </c>
      <c r="AC130" s="14"/>
      <c r="AD130" s="11">
        <f>HLOOKUP(AC130,Sheet3!$A$1:$CX$9,9)</f>
        <v>0</v>
      </c>
      <c r="AE130" s="12"/>
      <c r="AF130" s="13">
        <f>HLOOKUP(AE130,Sheet3!$A$1:$CX$9,8)</f>
        <v>0</v>
      </c>
      <c r="AG130" s="14"/>
      <c r="AH130" s="11">
        <f>HLOOKUP(AG130,Sheet3!$A$1:$CX$9,9)</f>
        <v>0</v>
      </c>
      <c r="AI130" s="33">
        <f t="shared" si="9"/>
        <v>0</v>
      </c>
      <c r="AJ130" s="16">
        <f t="shared" si="10"/>
        <v>113</v>
      </c>
      <c r="AK130" s="37"/>
      <c r="AL130" s="37">
        <f t="shared" si="11"/>
        <v>1.0001001001001E+18</v>
      </c>
    </row>
    <row r="131" spans="1:38" ht="16.5">
      <c r="A131" s="39" t="s">
        <v>218</v>
      </c>
      <c r="B131" s="41" t="s">
        <v>340</v>
      </c>
      <c r="C131" s="12"/>
      <c r="D131" s="13">
        <f>HLOOKUP(C131,Sheet3!$A$1:$CX$9,2)</f>
        <v>0</v>
      </c>
      <c r="E131" s="14"/>
      <c r="F131" s="11">
        <f>HLOOKUP(E131,Sheet3!$A$1:$CX$9,3)</f>
        <v>0</v>
      </c>
      <c r="G131" s="12"/>
      <c r="H131" s="13">
        <f>HLOOKUP(G131,Sheet3!$A$1:$CX$9,2)</f>
        <v>0</v>
      </c>
      <c r="I131" s="14"/>
      <c r="J131" s="11">
        <f>HLOOKUP(I131,Sheet3!$A$1:$CX$9,3)</f>
        <v>0</v>
      </c>
      <c r="K131" s="12"/>
      <c r="L131" s="13">
        <f>HLOOKUP(K131,Sheet3!$A$1:$CX$9,2)</f>
        <v>0</v>
      </c>
      <c r="M131" s="14"/>
      <c r="N131" s="11">
        <f>HLOOKUP(M131,Sheet3!$A$1:$CX$9,3)</f>
        <v>0</v>
      </c>
      <c r="O131" s="12"/>
      <c r="P131" s="13">
        <f>HLOOKUP(O131,Sheet3!$A$1:$CX$9,4)</f>
        <v>0</v>
      </c>
      <c r="Q131" s="14"/>
      <c r="R131" s="11">
        <f>HLOOKUP(Q131,Sheet3!$A$1:$CX$9,5)</f>
        <v>0</v>
      </c>
      <c r="S131" s="12"/>
      <c r="T131" s="13">
        <f>HLOOKUP(S131,Sheet3!$A$1:$CX$9,4)</f>
        <v>0</v>
      </c>
      <c r="U131" s="14"/>
      <c r="V131" s="11">
        <f>HLOOKUP(U131,Sheet3!$A$1:$CX$9,5)</f>
        <v>0</v>
      </c>
      <c r="W131" s="12"/>
      <c r="X131" s="13">
        <f>HLOOKUP(W131,Sheet3!$A$1:$CX$9,6)</f>
        <v>0</v>
      </c>
      <c r="Y131" s="14"/>
      <c r="Z131" s="11">
        <f>HLOOKUP(Y131,Sheet3!$A$1:$CX$9,7)</f>
        <v>0</v>
      </c>
      <c r="AA131" s="15"/>
      <c r="AB131" s="13">
        <f>HLOOKUP(AA131,Sheet3!$A$1:$CX$9,8)</f>
        <v>0</v>
      </c>
      <c r="AC131" s="14"/>
      <c r="AD131" s="11">
        <f>HLOOKUP(AC131,Sheet3!$A$1:$CX$9,9)</f>
        <v>0</v>
      </c>
      <c r="AE131" s="12"/>
      <c r="AF131" s="13">
        <f>HLOOKUP(AE131,Sheet3!$A$1:$CX$9,8)</f>
        <v>0</v>
      </c>
      <c r="AG131" s="14"/>
      <c r="AH131" s="11">
        <f>HLOOKUP(AG131,Sheet3!$A$1:$CX$9,9)</f>
        <v>0</v>
      </c>
      <c r="AI131" s="33">
        <f t="shared" si="9"/>
        <v>0</v>
      </c>
      <c r="AJ131" s="16">
        <f t="shared" si="10"/>
        <v>113</v>
      </c>
      <c r="AK131" s="37"/>
      <c r="AL131" s="37">
        <f t="shared" si="11"/>
        <v>1.0001001001001E+18</v>
      </c>
    </row>
    <row r="132" spans="1:38" ht="16.5">
      <c r="A132" s="39" t="s">
        <v>40</v>
      </c>
      <c r="B132" s="40" t="s">
        <v>41</v>
      </c>
      <c r="C132" s="12"/>
      <c r="D132" s="13">
        <f>HLOOKUP(C132,Sheet3!$A$1:$CX$9,2)</f>
        <v>0</v>
      </c>
      <c r="E132" s="14"/>
      <c r="F132" s="11">
        <f>HLOOKUP(E132,Sheet3!$A$1:$CX$9,3)</f>
        <v>0</v>
      </c>
      <c r="G132" s="12"/>
      <c r="H132" s="13">
        <f>HLOOKUP(G132,Sheet3!$A$1:$CX$9,2)</f>
        <v>0</v>
      </c>
      <c r="I132" s="14"/>
      <c r="J132" s="11">
        <f>HLOOKUP(I132,Sheet3!$A$1:$CX$9,3)</f>
        <v>0</v>
      </c>
      <c r="K132" s="12"/>
      <c r="L132" s="13">
        <f>HLOOKUP(K132,Sheet3!$A$1:$CX$9,2)</f>
        <v>0</v>
      </c>
      <c r="M132" s="14"/>
      <c r="N132" s="11">
        <f>HLOOKUP(M132,Sheet3!$A$1:$CX$9,3)</f>
        <v>0</v>
      </c>
      <c r="O132" s="12"/>
      <c r="P132" s="13">
        <f>HLOOKUP(O132,Sheet3!$A$1:$CX$9,4)</f>
        <v>0</v>
      </c>
      <c r="Q132" s="14"/>
      <c r="R132" s="11">
        <f>HLOOKUP(Q132,Sheet3!$A$1:$CX$9,5)</f>
        <v>0</v>
      </c>
      <c r="S132" s="12"/>
      <c r="T132" s="13">
        <f>HLOOKUP(S132,Sheet3!$A$1:$CX$9,4)</f>
        <v>0</v>
      </c>
      <c r="U132" s="14"/>
      <c r="V132" s="11">
        <f>HLOOKUP(U132,Sheet3!$A$1:$CX$9,5)</f>
        <v>0</v>
      </c>
      <c r="W132" s="12"/>
      <c r="X132" s="13">
        <f>HLOOKUP(W132,Sheet3!$A$1:$CX$9,6)</f>
        <v>0</v>
      </c>
      <c r="Y132" s="14"/>
      <c r="Z132" s="11">
        <f>HLOOKUP(Y132,Sheet3!$A$1:$CX$9,7)</f>
        <v>0</v>
      </c>
      <c r="AA132" s="15"/>
      <c r="AB132" s="13">
        <f>HLOOKUP(AA132,Sheet3!$A$1:$CX$9,8)</f>
        <v>0</v>
      </c>
      <c r="AC132" s="14"/>
      <c r="AD132" s="11">
        <f>HLOOKUP(AC132,Sheet3!$A$1:$CX$9,9)</f>
        <v>0</v>
      </c>
      <c r="AE132" s="12"/>
      <c r="AF132" s="13">
        <f>HLOOKUP(AE132,Sheet3!$A$1:$CX$9,8)</f>
        <v>0</v>
      </c>
      <c r="AG132" s="14"/>
      <c r="AH132" s="11">
        <f>HLOOKUP(AG132,Sheet3!$A$1:$CX$9,9)</f>
        <v>0</v>
      </c>
      <c r="AI132" s="33">
        <f t="shared" si="9"/>
        <v>0</v>
      </c>
      <c r="AJ132" s="16">
        <f t="shared" si="10"/>
        <v>113</v>
      </c>
      <c r="AK132" s="37"/>
      <c r="AL132" s="37">
        <f t="shared" si="11"/>
        <v>1.0001001001001E+18</v>
      </c>
    </row>
    <row r="133" spans="1:38" ht="16.5">
      <c r="A133" s="39" t="s">
        <v>40</v>
      </c>
      <c r="B133" s="41" t="s">
        <v>46</v>
      </c>
      <c r="C133" s="12"/>
      <c r="D133" s="13">
        <f>HLOOKUP(C133,Sheet3!$A$1:$CX$9,2)</f>
        <v>0</v>
      </c>
      <c r="E133" s="14"/>
      <c r="F133" s="11">
        <f>HLOOKUP(E133,Sheet3!$A$1:$CX$9,3)</f>
        <v>0</v>
      </c>
      <c r="G133" s="12"/>
      <c r="H133" s="13">
        <f>HLOOKUP(G133,Sheet3!$A$1:$CX$9,2)</f>
        <v>0</v>
      </c>
      <c r="I133" s="14"/>
      <c r="J133" s="11">
        <f>HLOOKUP(I133,Sheet3!$A$1:$CX$9,3)</f>
        <v>0</v>
      </c>
      <c r="K133" s="12"/>
      <c r="L133" s="13">
        <f>HLOOKUP(K133,Sheet3!$A$1:$CX$9,2)</f>
        <v>0</v>
      </c>
      <c r="M133" s="14"/>
      <c r="N133" s="11">
        <f>HLOOKUP(M133,Sheet3!$A$1:$CX$9,3)</f>
        <v>0</v>
      </c>
      <c r="O133" s="12"/>
      <c r="P133" s="13">
        <f>HLOOKUP(O133,Sheet3!$A$1:$CX$9,4)</f>
        <v>0</v>
      </c>
      <c r="Q133" s="14"/>
      <c r="R133" s="11">
        <f>HLOOKUP(Q133,Sheet3!$A$1:$CX$9,5)</f>
        <v>0</v>
      </c>
      <c r="S133" s="12"/>
      <c r="T133" s="13">
        <f>HLOOKUP(S133,Sheet3!$A$1:$CX$9,4)</f>
        <v>0</v>
      </c>
      <c r="U133" s="14"/>
      <c r="V133" s="11">
        <f>HLOOKUP(U133,Sheet3!$A$1:$CX$9,5)</f>
        <v>0</v>
      </c>
      <c r="W133" s="12"/>
      <c r="X133" s="13">
        <f>HLOOKUP(W133,Sheet3!$A$1:$CX$9,6)</f>
        <v>0</v>
      </c>
      <c r="Y133" s="14"/>
      <c r="Z133" s="11">
        <f>HLOOKUP(Y133,Sheet3!$A$1:$CX$9,7)</f>
        <v>0</v>
      </c>
      <c r="AA133" s="15"/>
      <c r="AB133" s="13">
        <f>HLOOKUP(AA133,Sheet3!$A$1:$CX$9,8)</f>
        <v>0</v>
      </c>
      <c r="AC133" s="14"/>
      <c r="AD133" s="11">
        <f>HLOOKUP(AC133,Sheet3!$A$1:$CX$9,9)</f>
        <v>0</v>
      </c>
      <c r="AE133" s="12"/>
      <c r="AF133" s="13">
        <f>HLOOKUP(AE133,Sheet3!$A$1:$CX$9,8)</f>
        <v>0</v>
      </c>
      <c r="AG133" s="14"/>
      <c r="AH133" s="11">
        <f>HLOOKUP(AG133,Sheet3!$A$1:$CX$9,9)</f>
        <v>0</v>
      </c>
      <c r="AI133" s="33">
        <f>D133+F133+L133+N133+H133+J133+P133+R133+T133+V133+X133+Z133+AB133+AD133+AF133+AH133</f>
        <v>0</v>
      </c>
      <c r="AJ133" s="16">
        <f t="shared" si="10"/>
        <v>113</v>
      </c>
      <c r="AK133" s="37"/>
      <c r="AL133" s="37">
        <f aca="true" t="shared" si="12" ref="AL133:AL164">INT(CONCATENATE(AI133+1000,AF133+AH133+100,L133+N133+100,D133+F133+100,H133+J133+100,P133+R133+100))</f>
        <v>1.0001001001001E+18</v>
      </c>
    </row>
    <row r="134" spans="1:38" ht="16.5">
      <c r="A134" s="39" t="s">
        <v>38</v>
      </c>
      <c r="B134" s="40" t="s">
        <v>39</v>
      </c>
      <c r="C134" s="12"/>
      <c r="D134" s="13">
        <f>HLOOKUP(C134,Sheet3!$A$1:$CX$9,2)</f>
        <v>0</v>
      </c>
      <c r="E134" s="14"/>
      <c r="F134" s="11">
        <f>HLOOKUP(E134,Sheet3!$A$1:$CX$9,3)</f>
        <v>0</v>
      </c>
      <c r="G134" s="12"/>
      <c r="H134" s="13">
        <f>HLOOKUP(G134,Sheet3!$A$1:$CX$9,2)</f>
        <v>0</v>
      </c>
      <c r="I134" s="14"/>
      <c r="J134" s="11">
        <f>HLOOKUP(I134,Sheet3!$A$1:$CX$9,3)</f>
        <v>0</v>
      </c>
      <c r="K134" s="12"/>
      <c r="L134" s="13">
        <f>HLOOKUP(K134,Sheet3!$A$1:$CX$9,2)</f>
        <v>0</v>
      </c>
      <c r="M134" s="14"/>
      <c r="N134" s="11">
        <f>HLOOKUP(M134,Sheet3!$A$1:$CX$9,3)</f>
        <v>0</v>
      </c>
      <c r="O134" s="12"/>
      <c r="P134" s="13">
        <f>HLOOKUP(O134,Sheet3!$A$1:$CX$9,4)</f>
        <v>0</v>
      </c>
      <c r="Q134" s="14"/>
      <c r="R134" s="11">
        <f>HLOOKUP(Q134,Sheet3!$A$1:$CX$9,5)</f>
        <v>0</v>
      </c>
      <c r="S134" s="12"/>
      <c r="T134" s="13">
        <f>HLOOKUP(S134,Sheet3!$A$1:$CX$9,4)</f>
        <v>0</v>
      </c>
      <c r="U134" s="14"/>
      <c r="V134" s="11">
        <f>HLOOKUP(U134,Sheet3!$A$1:$CX$9,5)</f>
        <v>0</v>
      </c>
      <c r="W134" s="12"/>
      <c r="X134" s="13">
        <f>HLOOKUP(W134,Sheet3!$A$1:$CX$9,6)</f>
        <v>0</v>
      </c>
      <c r="Y134" s="14"/>
      <c r="Z134" s="11">
        <f>HLOOKUP(Y134,Sheet3!$A$1:$CX$9,7)</f>
        <v>0</v>
      </c>
      <c r="AA134" s="15"/>
      <c r="AB134" s="13">
        <f>HLOOKUP(AA134,Sheet3!$A$1:$CX$9,8)</f>
        <v>0</v>
      </c>
      <c r="AC134" s="14"/>
      <c r="AD134" s="11">
        <f>HLOOKUP(AC134,Sheet3!$A$1:$CX$9,9)</f>
        <v>0</v>
      </c>
      <c r="AE134" s="12"/>
      <c r="AF134" s="13">
        <f>HLOOKUP(AE134,Sheet3!$A$1:$CX$9,8)</f>
        <v>0</v>
      </c>
      <c r="AG134" s="14"/>
      <c r="AH134" s="11">
        <f>HLOOKUP(AG134,Sheet3!$A$1:$CX$9,9)</f>
        <v>0</v>
      </c>
      <c r="AI134" s="33">
        <f>D134+F134+L134+N134+H134+J134+P134+R134+T134+V134+X134+Z134+AB134+AD134+AF134+AH134</f>
        <v>0</v>
      </c>
      <c r="AJ134" s="16">
        <f t="shared" si="10"/>
        <v>113</v>
      </c>
      <c r="AK134" s="37"/>
      <c r="AL134" s="37">
        <f t="shared" si="12"/>
        <v>1.0001001001001E+18</v>
      </c>
    </row>
    <row r="135" spans="1:38" ht="16.5">
      <c r="A135" s="39" t="s">
        <v>348</v>
      </c>
      <c r="B135" s="41" t="s">
        <v>353</v>
      </c>
      <c r="C135" s="12"/>
      <c r="D135" s="13">
        <f>HLOOKUP(C135,Sheet3!$A$1:$CX$9,2)</f>
        <v>0</v>
      </c>
      <c r="E135" s="14"/>
      <c r="F135" s="11">
        <f>HLOOKUP(E135,Sheet3!$A$1:$CX$9,3)</f>
        <v>0</v>
      </c>
      <c r="G135" s="12"/>
      <c r="H135" s="13">
        <f>HLOOKUP(G135,Sheet3!$A$1:$CX$9,2)</f>
        <v>0</v>
      </c>
      <c r="I135" s="14"/>
      <c r="J135" s="11">
        <f>HLOOKUP(I135,Sheet3!$A$1:$CX$9,3)</f>
        <v>0</v>
      </c>
      <c r="K135" s="12"/>
      <c r="L135" s="13">
        <f>HLOOKUP(K135,Sheet3!$A$1:$CX$9,2)</f>
        <v>0</v>
      </c>
      <c r="M135" s="14"/>
      <c r="N135" s="11">
        <f>HLOOKUP(M135,Sheet3!$A$1:$CX$9,3)</f>
        <v>0</v>
      </c>
      <c r="O135" s="12"/>
      <c r="P135" s="13">
        <f>HLOOKUP(O135,Sheet3!$A$1:$CX$9,4)</f>
        <v>0</v>
      </c>
      <c r="Q135" s="14"/>
      <c r="R135" s="11">
        <f>HLOOKUP(Q135,Sheet3!$A$1:$CX$9,5)</f>
        <v>0</v>
      </c>
      <c r="S135" s="12"/>
      <c r="T135" s="13">
        <f>HLOOKUP(S135,Sheet3!$A$1:$CX$9,4)</f>
        <v>0</v>
      </c>
      <c r="U135" s="14"/>
      <c r="V135" s="11">
        <f>HLOOKUP(U135,Sheet3!$A$1:$CX$9,5)</f>
        <v>0</v>
      </c>
      <c r="W135" s="12"/>
      <c r="X135" s="13">
        <f>HLOOKUP(W135,Sheet3!$A$1:$CX$9,6)</f>
        <v>0</v>
      </c>
      <c r="Y135" s="14"/>
      <c r="Z135" s="11">
        <f>HLOOKUP(Y135,Sheet3!$A$1:$CX$9,7)</f>
        <v>0</v>
      </c>
      <c r="AA135" s="15"/>
      <c r="AB135" s="13">
        <f>HLOOKUP(AA135,Sheet3!$A$1:$CX$9,8)</f>
        <v>0</v>
      </c>
      <c r="AC135" s="14"/>
      <c r="AD135" s="11">
        <f>HLOOKUP(AC135,Sheet3!$A$1:$CX$9,9)</f>
        <v>0</v>
      </c>
      <c r="AE135" s="12"/>
      <c r="AF135" s="13">
        <f>HLOOKUP(AE135,Sheet3!$A$1:$CX$9,8)</f>
        <v>0</v>
      </c>
      <c r="AG135" s="14"/>
      <c r="AH135" s="11">
        <f>HLOOKUP(AG135,Sheet3!$A$1:$CX$9,9)</f>
        <v>0</v>
      </c>
      <c r="AI135" s="33">
        <f>D135+F135+L135+N135+H135+J135+P135+R135+T135+V135+X135+Z135+AB135+AD135+AF135+AH135</f>
        <v>0</v>
      </c>
      <c r="AJ135" s="16">
        <f t="shared" si="10"/>
        <v>113</v>
      </c>
      <c r="AK135" s="37"/>
      <c r="AL135" s="37">
        <f t="shared" si="12"/>
        <v>1.0001001001001E+18</v>
      </c>
    </row>
    <row r="136" spans="1:38" ht="14.25">
      <c r="A136" s="10"/>
      <c r="B136" s="11"/>
      <c r="C136" s="12"/>
      <c r="D136" s="13">
        <f>HLOOKUP(C136,Sheet3!$A$1:$CX$9,2)</f>
        <v>0</v>
      </c>
      <c r="E136" s="14"/>
      <c r="F136" s="11">
        <f>HLOOKUP(E136,Sheet3!$A$1:$CX$9,3)</f>
        <v>0</v>
      </c>
      <c r="G136" s="12"/>
      <c r="H136" s="13">
        <f>HLOOKUP(G136,Sheet3!$A$1:$CX$9,2)</f>
        <v>0</v>
      </c>
      <c r="I136" s="14"/>
      <c r="J136" s="11">
        <f>HLOOKUP(I136,Sheet3!$A$1:$CX$9,3)</f>
        <v>0</v>
      </c>
      <c r="K136" s="12"/>
      <c r="L136" s="13">
        <f>HLOOKUP(K136,Sheet3!$A$1:$CX$9,2)</f>
        <v>0</v>
      </c>
      <c r="M136" s="14"/>
      <c r="N136" s="11">
        <f>HLOOKUP(M136,Sheet3!$A$1:$CX$9,3)</f>
        <v>0</v>
      </c>
      <c r="O136" s="12"/>
      <c r="P136" s="13">
        <f>HLOOKUP(O136,Sheet3!$A$1:$CX$9,4)</f>
        <v>0</v>
      </c>
      <c r="Q136" s="14"/>
      <c r="R136" s="11">
        <f>HLOOKUP(Q136,Sheet3!$A$1:$CX$9,5)</f>
        <v>0</v>
      </c>
      <c r="S136" s="12"/>
      <c r="T136" s="13">
        <f>HLOOKUP(S136,Sheet3!$A$1:$CX$9,4)</f>
        <v>0</v>
      </c>
      <c r="U136" s="14"/>
      <c r="V136" s="11">
        <f>HLOOKUP(U136,Sheet3!$A$1:$CX$9,5)</f>
        <v>0</v>
      </c>
      <c r="W136" s="12"/>
      <c r="X136" s="13">
        <f>HLOOKUP(W136,Sheet3!$A$1:$CX$9,6)</f>
        <v>0</v>
      </c>
      <c r="Y136" s="14"/>
      <c r="Z136" s="11">
        <f>HLOOKUP(Y136,Sheet3!$A$1:$CX$9,7)</f>
        <v>0</v>
      </c>
      <c r="AA136" s="15"/>
      <c r="AB136" s="13">
        <f>HLOOKUP(AA136,Sheet3!$A$1:$CX$9,8)</f>
        <v>0</v>
      </c>
      <c r="AC136" s="14"/>
      <c r="AD136" s="11">
        <f>HLOOKUP(AC136,Sheet3!$A$1:$CX$9,9)</f>
        <v>0</v>
      </c>
      <c r="AE136" s="12"/>
      <c r="AF136" s="13">
        <f>HLOOKUP(AE136,Sheet3!$A$1:$CX$9,8)</f>
        <v>0</v>
      </c>
      <c r="AG136" s="14"/>
      <c r="AH136" s="11">
        <f>HLOOKUP(AG136,Sheet3!$A$1:$CX$9,9)</f>
        <v>0</v>
      </c>
      <c r="AI136" s="33">
        <f aca="true" t="shared" si="13" ref="AI136:AI164">D136+F136+L136+N136+H136+J136+P136+R136+T136+V136+X136+Z136+AB136+AD136+AF136+AH136</f>
        <v>0</v>
      </c>
      <c r="AJ136" s="16">
        <f aca="true" t="shared" si="14" ref="AJ136:AJ164">RANK(AL136,$AL$5:$AL$202)</f>
        <v>113</v>
      </c>
      <c r="AK136" s="37"/>
      <c r="AL136" s="37">
        <f t="shared" si="12"/>
        <v>1.0001001001001E+18</v>
      </c>
    </row>
    <row r="137" spans="1:38" ht="14.25">
      <c r="A137" s="10"/>
      <c r="B137" s="11"/>
      <c r="C137" s="12"/>
      <c r="D137" s="13">
        <f>HLOOKUP(C137,Sheet3!$A$1:$CX$9,2)</f>
        <v>0</v>
      </c>
      <c r="E137" s="14"/>
      <c r="F137" s="11">
        <f>HLOOKUP(E137,Sheet3!$A$1:$CX$9,3)</f>
        <v>0</v>
      </c>
      <c r="G137" s="12"/>
      <c r="H137" s="13">
        <f>HLOOKUP(G137,Sheet3!$A$1:$CX$9,2)</f>
        <v>0</v>
      </c>
      <c r="I137" s="14"/>
      <c r="J137" s="11">
        <f>HLOOKUP(I137,Sheet3!$A$1:$CX$9,3)</f>
        <v>0</v>
      </c>
      <c r="K137" s="12"/>
      <c r="L137" s="13">
        <f>HLOOKUP(K137,Sheet3!$A$1:$CX$9,2)</f>
        <v>0</v>
      </c>
      <c r="M137" s="14"/>
      <c r="N137" s="11">
        <f>HLOOKUP(M137,Sheet3!$A$1:$CX$9,3)</f>
        <v>0</v>
      </c>
      <c r="O137" s="12"/>
      <c r="P137" s="13">
        <f>HLOOKUP(O137,Sheet3!$A$1:$CX$9,4)</f>
        <v>0</v>
      </c>
      <c r="Q137" s="14"/>
      <c r="R137" s="11">
        <f>HLOOKUP(Q137,Sheet3!$A$1:$CX$9,5)</f>
        <v>0</v>
      </c>
      <c r="S137" s="12"/>
      <c r="T137" s="13">
        <f>HLOOKUP(S137,Sheet3!$A$1:$CX$9,4)</f>
        <v>0</v>
      </c>
      <c r="U137" s="14"/>
      <c r="V137" s="11">
        <f>HLOOKUP(U137,Sheet3!$A$1:$CX$9,5)</f>
        <v>0</v>
      </c>
      <c r="W137" s="12"/>
      <c r="X137" s="13">
        <f>HLOOKUP(W137,Sheet3!$A$1:$CX$9,6)</f>
        <v>0</v>
      </c>
      <c r="Y137" s="14"/>
      <c r="Z137" s="11">
        <f>HLOOKUP(Y137,Sheet3!$A$1:$CX$9,7)</f>
        <v>0</v>
      </c>
      <c r="AA137" s="15"/>
      <c r="AB137" s="13">
        <f>HLOOKUP(AA137,Sheet3!$A$1:$CX$9,8)</f>
        <v>0</v>
      </c>
      <c r="AC137" s="14"/>
      <c r="AD137" s="11">
        <f>HLOOKUP(AC137,Sheet3!$A$1:$CX$9,9)</f>
        <v>0</v>
      </c>
      <c r="AE137" s="12"/>
      <c r="AF137" s="13">
        <f>HLOOKUP(AE137,Sheet3!$A$1:$CX$9,8)</f>
        <v>0</v>
      </c>
      <c r="AG137" s="14"/>
      <c r="AH137" s="11">
        <f>HLOOKUP(AG137,Sheet3!$A$1:$CX$9,9)</f>
        <v>0</v>
      </c>
      <c r="AI137" s="33">
        <f t="shared" si="13"/>
        <v>0</v>
      </c>
      <c r="AJ137" s="16">
        <f t="shared" si="14"/>
        <v>113</v>
      </c>
      <c r="AK137" s="37"/>
      <c r="AL137" s="37">
        <f t="shared" si="12"/>
        <v>1.0001001001001E+18</v>
      </c>
    </row>
    <row r="138" spans="1:38" ht="14.25">
      <c r="A138" s="10"/>
      <c r="B138" s="11"/>
      <c r="C138" s="12"/>
      <c r="D138" s="13">
        <f>HLOOKUP(C138,Sheet3!$A$1:$CX$9,2)</f>
        <v>0</v>
      </c>
      <c r="E138" s="14"/>
      <c r="F138" s="11">
        <f>HLOOKUP(E138,Sheet3!$A$1:$CX$9,3)</f>
        <v>0</v>
      </c>
      <c r="G138" s="12"/>
      <c r="H138" s="13">
        <f>HLOOKUP(G138,Sheet3!$A$1:$CX$9,2)</f>
        <v>0</v>
      </c>
      <c r="I138" s="14"/>
      <c r="J138" s="11">
        <f>HLOOKUP(I138,Sheet3!$A$1:$CX$9,3)</f>
        <v>0</v>
      </c>
      <c r="K138" s="12"/>
      <c r="L138" s="13">
        <f>HLOOKUP(K138,Sheet3!$A$1:$CX$9,2)</f>
        <v>0</v>
      </c>
      <c r="M138" s="14"/>
      <c r="N138" s="11">
        <f>HLOOKUP(M138,Sheet3!$A$1:$CX$9,3)</f>
        <v>0</v>
      </c>
      <c r="O138" s="12"/>
      <c r="P138" s="13">
        <f>HLOOKUP(O138,Sheet3!$A$1:$CX$9,4)</f>
        <v>0</v>
      </c>
      <c r="Q138" s="14"/>
      <c r="R138" s="11">
        <f>HLOOKUP(Q138,Sheet3!$A$1:$CX$9,5)</f>
        <v>0</v>
      </c>
      <c r="S138" s="12"/>
      <c r="T138" s="13">
        <f>HLOOKUP(S138,Sheet3!$A$1:$CX$9,4)</f>
        <v>0</v>
      </c>
      <c r="U138" s="14"/>
      <c r="V138" s="11">
        <f>HLOOKUP(U138,Sheet3!$A$1:$CX$9,5)</f>
        <v>0</v>
      </c>
      <c r="W138" s="12"/>
      <c r="X138" s="13">
        <f>HLOOKUP(W138,Sheet3!$A$1:$CX$9,6)</f>
        <v>0</v>
      </c>
      <c r="Y138" s="14"/>
      <c r="Z138" s="11">
        <f>HLOOKUP(Y138,Sheet3!$A$1:$CX$9,7)</f>
        <v>0</v>
      </c>
      <c r="AA138" s="15"/>
      <c r="AB138" s="13">
        <f>HLOOKUP(AA138,Sheet3!$A$1:$CX$9,8)</f>
        <v>0</v>
      </c>
      <c r="AC138" s="14"/>
      <c r="AD138" s="11">
        <f>HLOOKUP(AC138,Sheet3!$A$1:$CX$9,9)</f>
        <v>0</v>
      </c>
      <c r="AE138" s="12"/>
      <c r="AF138" s="13">
        <f>HLOOKUP(AE138,Sheet3!$A$1:$CX$9,8)</f>
        <v>0</v>
      </c>
      <c r="AG138" s="14"/>
      <c r="AH138" s="11">
        <f>HLOOKUP(AG138,Sheet3!$A$1:$CX$9,9)</f>
        <v>0</v>
      </c>
      <c r="AI138" s="33">
        <f t="shared" si="13"/>
        <v>0</v>
      </c>
      <c r="AJ138" s="16">
        <f t="shared" si="14"/>
        <v>113</v>
      </c>
      <c r="AK138" s="37"/>
      <c r="AL138" s="37">
        <f t="shared" si="12"/>
        <v>1.0001001001001E+18</v>
      </c>
    </row>
    <row r="139" spans="1:38" ht="14.25">
      <c r="A139" s="10"/>
      <c r="B139" s="11"/>
      <c r="C139" s="12"/>
      <c r="D139" s="13">
        <f>HLOOKUP(C139,Sheet3!$A$1:$CX$9,2)</f>
        <v>0</v>
      </c>
      <c r="E139" s="14"/>
      <c r="F139" s="11">
        <f>HLOOKUP(E139,Sheet3!$A$1:$CX$9,3)</f>
        <v>0</v>
      </c>
      <c r="G139" s="12"/>
      <c r="H139" s="13">
        <f>HLOOKUP(G139,Sheet3!$A$1:$CX$9,2)</f>
        <v>0</v>
      </c>
      <c r="I139" s="14"/>
      <c r="J139" s="11">
        <f>HLOOKUP(I139,Sheet3!$A$1:$CX$9,3)</f>
        <v>0</v>
      </c>
      <c r="K139" s="12"/>
      <c r="L139" s="13">
        <f>HLOOKUP(K139,Sheet3!$A$1:$CX$9,2)</f>
        <v>0</v>
      </c>
      <c r="M139" s="14"/>
      <c r="N139" s="11">
        <f>HLOOKUP(M139,Sheet3!$A$1:$CX$9,3)</f>
        <v>0</v>
      </c>
      <c r="O139" s="12"/>
      <c r="P139" s="13">
        <f>HLOOKUP(O139,Sheet3!$A$1:$CX$9,4)</f>
        <v>0</v>
      </c>
      <c r="Q139" s="14"/>
      <c r="R139" s="11">
        <f>HLOOKUP(Q139,Sheet3!$A$1:$CX$9,5)</f>
        <v>0</v>
      </c>
      <c r="S139" s="12"/>
      <c r="T139" s="13">
        <f>HLOOKUP(S139,Sheet3!$A$1:$CX$9,4)</f>
        <v>0</v>
      </c>
      <c r="U139" s="14"/>
      <c r="V139" s="11">
        <f>HLOOKUP(U139,Sheet3!$A$1:$CX$9,5)</f>
        <v>0</v>
      </c>
      <c r="W139" s="12"/>
      <c r="X139" s="13">
        <f>HLOOKUP(W139,Sheet3!$A$1:$CX$9,6)</f>
        <v>0</v>
      </c>
      <c r="Y139" s="14"/>
      <c r="Z139" s="11">
        <f>HLOOKUP(Y139,Sheet3!$A$1:$CX$9,7)</f>
        <v>0</v>
      </c>
      <c r="AA139" s="15"/>
      <c r="AB139" s="13">
        <f>HLOOKUP(AA139,Sheet3!$A$1:$CX$9,8)</f>
        <v>0</v>
      </c>
      <c r="AC139" s="14"/>
      <c r="AD139" s="11">
        <f>HLOOKUP(AC139,Sheet3!$A$1:$CX$9,9)</f>
        <v>0</v>
      </c>
      <c r="AE139" s="12"/>
      <c r="AF139" s="13">
        <f>HLOOKUP(AE139,Sheet3!$A$1:$CX$9,8)</f>
        <v>0</v>
      </c>
      <c r="AG139" s="14"/>
      <c r="AH139" s="11">
        <f>HLOOKUP(AG139,Sheet3!$A$1:$CX$9,9)</f>
        <v>0</v>
      </c>
      <c r="AI139" s="33">
        <f t="shared" si="13"/>
        <v>0</v>
      </c>
      <c r="AJ139" s="16">
        <f t="shared" si="14"/>
        <v>113</v>
      </c>
      <c r="AK139" s="37"/>
      <c r="AL139" s="37">
        <f t="shared" si="12"/>
        <v>1.0001001001001E+18</v>
      </c>
    </row>
    <row r="140" spans="1:38" ht="14.25">
      <c r="A140" s="10"/>
      <c r="B140" s="11"/>
      <c r="C140" s="12"/>
      <c r="D140" s="13">
        <f>HLOOKUP(C140,Sheet3!$A$1:$CX$9,2)</f>
        <v>0</v>
      </c>
      <c r="E140" s="14"/>
      <c r="F140" s="11">
        <f>HLOOKUP(E140,Sheet3!$A$1:$CX$9,3)</f>
        <v>0</v>
      </c>
      <c r="G140" s="12"/>
      <c r="H140" s="13">
        <f>HLOOKUP(G140,Sheet3!$A$1:$CX$9,2)</f>
        <v>0</v>
      </c>
      <c r="I140" s="14"/>
      <c r="J140" s="11">
        <f>HLOOKUP(I140,Sheet3!$A$1:$CX$9,3)</f>
        <v>0</v>
      </c>
      <c r="K140" s="12"/>
      <c r="L140" s="13">
        <f>HLOOKUP(K140,Sheet3!$A$1:$CX$9,2)</f>
        <v>0</v>
      </c>
      <c r="M140" s="14"/>
      <c r="N140" s="11">
        <f>HLOOKUP(M140,Sheet3!$A$1:$CX$9,3)</f>
        <v>0</v>
      </c>
      <c r="O140" s="12"/>
      <c r="P140" s="13">
        <f>HLOOKUP(O140,Sheet3!$A$1:$CX$9,4)</f>
        <v>0</v>
      </c>
      <c r="Q140" s="14"/>
      <c r="R140" s="11">
        <f>HLOOKUP(Q140,Sheet3!$A$1:$CX$9,5)</f>
        <v>0</v>
      </c>
      <c r="S140" s="12"/>
      <c r="T140" s="13">
        <f>HLOOKUP(S140,Sheet3!$A$1:$CX$9,4)</f>
        <v>0</v>
      </c>
      <c r="U140" s="14"/>
      <c r="V140" s="11">
        <f>HLOOKUP(U140,Sheet3!$A$1:$CX$9,5)</f>
        <v>0</v>
      </c>
      <c r="W140" s="12"/>
      <c r="X140" s="13">
        <f>HLOOKUP(W140,Sheet3!$A$1:$CX$9,6)</f>
        <v>0</v>
      </c>
      <c r="Y140" s="14"/>
      <c r="Z140" s="11">
        <f>HLOOKUP(Y140,Sheet3!$A$1:$CX$9,7)</f>
        <v>0</v>
      </c>
      <c r="AA140" s="15"/>
      <c r="AB140" s="13">
        <f>HLOOKUP(AA140,Sheet3!$A$1:$CX$9,8)</f>
        <v>0</v>
      </c>
      <c r="AC140" s="14"/>
      <c r="AD140" s="11">
        <f>HLOOKUP(AC140,Sheet3!$A$1:$CX$9,9)</f>
        <v>0</v>
      </c>
      <c r="AE140" s="12"/>
      <c r="AF140" s="13">
        <f>HLOOKUP(AE140,Sheet3!$A$1:$CX$9,8)</f>
        <v>0</v>
      </c>
      <c r="AG140" s="14"/>
      <c r="AH140" s="11">
        <f>HLOOKUP(AG140,Sheet3!$A$1:$CX$9,9)</f>
        <v>0</v>
      </c>
      <c r="AI140" s="33">
        <f t="shared" si="13"/>
        <v>0</v>
      </c>
      <c r="AJ140" s="16">
        <f t="shared" si="14"/>
        <v>113</v>
      </c>
      <c r="AK140" s="37"/>
      <c r="AL140" s="37">
        <f t="shared" si="12"/>
        <v>1.0001001001001E+18</v>
      </c>
    </row>
    <row r="141" spans="1:38" ht="14.25">
      <c r="A141" s="10"/>
      <c r="B141" s="11"/>
      <c r="C141" s="12"/>
      <c r="D141" s="13">
        <f>HLOOKUP(C141,Sheet3!$A$1:$CX$9,2)</f>
        <v>0</v>
      </c>
      <c r="E141" s="14"/>
      <c r="F141" s="11">
        <f>HLOOKUP(E141,Sheet3!$A$1:$CX$9,3)</f>
        <v>0</v>
      </c>
      <c r="G141" s="12"/>
      <c r="H141" s="13">
        <f>HLOOKUP(G141,Sheet3!$A$1:$CX$9,2)</f>
        <v>0</v>
      </c>
      <c r="I141" s="14"/>
      <c r="J141" s="11">
        <f>HLOOKUP(I141,Sheet3!$A$1:$CX$9,3)</f>
        <v>0</v>
      </c>
      <c r="K141" s="12"/>
      <c r="L141" s="13">
        <f>HLOOKUP(K141,Sheet3!$A$1:$CX$9,2)</f>
        <v>0</v>
      </c>
      <c r="M141" s="14"/>
      <c r="N141" s="11">
        <f>HLOOKUP(M141,Sheet3!$A$1:$CX$9,3)</f>
        <v>0</v>
      </c>
      <c r="O141" s="12"/>
      <c r="P141" s="13">
        <f>HLOOKUP(O141,Sheet3!$A$1:$CX$9,4)</f>
        <v>0</v>
      </c>
      <c r="Q141" s="14"/>
      <c r="R141" s="11">
        <f>HLOOKUP(Q141,Sheet3!$A$1:$CX$9,5)</f>
        <v>0</v>
      </c>
      <c r="S141" s="12"/>
      <c r="T141" s="13">
        <f>HLOOKUP(S141,Sheet3!$A$1:$CX$9,4)</f>
        <v>0</v>
      </c>
      <c r="U141" s="14"/>
      <c r="V141" s="11">
        <f>HLOOKUP(U141,Sheet3!$A$1:$CX$9,5)</f>
        <v>0</v>
      </c>
      <c r="W141" s="12"/>
      <c r="X141" s="13">
        <f>HLOOKUP(W141,Sheet3!$A$1:$CX$9,6)</f>
        <v>0</v>
      </c>
      <c r="Y141" s="14"/>
      <c r="Z141" s="11">
        <f>HLOOKUP(Y141,Sheet3!$A$1:$CX$9,7)</f>
        <v>0</v>
      </c>
      <c r="AA141" s="15"/>
      <c r="AB141" s="13">
        <f>HLOOKUP(AA141,Sheet3!$A$1:$CX$9,8)</f>
        <v>0</v>
      </c>
      <c r="AC141" s="14"/>
      <c r="AD141" s="11">
        <f>HLOOKUP(AC141,Sheet3!$A$1:$CX$9,9)</f>
        <v>0</v>
      </c>
      <c r="AE141" s="12"/>
      <c r="AF141" s="13">
        <f>HLOOKUP(AE141,Sheet3!$A$1:$CX$9,8)</f>
        <v>0</v>
      </c>
      <c r="AG141" s="14"/>
      <c r="AH141" s="11">
        <f>HLOOKUP(AG141,Sheet3!$A$1:$CX$9,9)</f>
        <v>0</v>
      </c>
      <c r="AI141" s="33">
        <f t="shared" si="13"/>
        <v>0</v>
      </c>
      <c r="AJ141" s="16">
        <f t="shared" si="14"/>
        <v>113</v>
      </c>
      <c r="AK141" s="37"/>
      <c r="AL141" s="37">
        <f t="shared" si="12"/>
        <v>1.0001001001001E+18</v>
      </c>
    </row>
    <row r="142" spans="1:38" ht="14.25">
      <c r="A142" s="10"/>
      <c r="B142" s="11"/>
      <c r="C142" s="12"/>
      <c r="D142" s="13">
        <f>HLOOKUP(C142,Sheet3!$A$1:$CX$9,2)</f>
        <v>0</v>
      </c>
      <c r="E142" s="14"/>
      <c r="F142" s="11">
        <f>HLOOKUP(E142,Sheet3!$A$1:$CX$9,3)</f>
        <v>0</v>
      </c>
      <c r="G142" s="12"/>
      <c r="H142" s="13">
        <f>HLOOKUP(G142,Sheet3!$A$1:$CX$9,2)</f>
        <v>0</v>
      </c>
      <c r="I142" s="14"/>
      <c r="J142" s="11">
        <f>HLOOKUP(I142,Sheet3!$A$1:$CX$9,3)</f>
        <v>0</v>
      </c>
      <c r="K142" s="12"/>
      <c r="L142" s="13">
        <f>HLOOKUP(K142,Sheet3!$A$1:$CX$9,2)</f>
        <v>0</v>
      </c>
      <c r="M142" s="14"/>
      <c r="N142" s="11">
        <f>HLOOKUP(M142,Sheet3!$A$1:$CX$9,3)</f>
        <v>0</v>
      </c>
      <c r="O142" s="12"/>
      <c r="P142" s="13">
        <f>HLOOKUP(O142,Sheet3!$A$1:$CX$9,4)</f>
        <v>0</v>
      </c>
      <c r="Q142" s="14"/>
      <c r="R142" s="11">
        <f>HLOOKUP(Q142,Sheet3!$A$1:$CX$9,5)</f>
        <v>0</v>
      </c>
      <c r="S142" s="12"/>
      <c r="T142" s="13">
        <f>HLOOKUP(S142,Sheet3!$A$1:$CX$9,4)</f>
        <v>0</v>
      </c>
      <c r="U142" s="14"/>
      <c r="V142" s="11">
        <f>HLOOKUP(U142,Sheet3!$A$1:$CX$9,5)</f>
        <v>0</v>
      </c>
      <c r="W142" s="12"/>
      <c r="X142" s="13">
        <f>HLOOKUP(W142,Sheet3!$A$1:$CX$9,6)</f>
        <v>0</v>
      </c>
      <c r="Y142" s="14"/>
      <c r="Z142" s="11">
        <f>HLOOKUP(Y142,Sheet3!$A$1:$CX$9,7)</f>
        <v>0</v>
      </c>
      <c r="AA142" s="15"/>
      <c r="AB142" s="13">
        <f>HLOOKUP(AA142,Sheet3!$A$1:$CX$9,8)</f>
        <v>0</v>
      </c>
      <c r="AC142" s="14"/>
      <c r="AD142" s="11">
        <f>HLOOKUP(AC142,Sheet3!$A$1:$CX$9,9)</f>
        <v>0</v>
      </c>
      <c r="AE142" s="12"/>
      <c r="AF142" s="13">
        <f>HLOOKUP(AE142,Sheet3!$A$1:$CX$9,8)</f>
        <v>0</v>
      </c>
      <c r="AG142" s="14"/>
      <c r="AH142" s="11">
        <f>HLOOKUP(AG142,Sheet3!$A$1:$CX$9,9)</f>
        <v>0</v>
      </c>
      <c r="AI142" s="33">
        <f t="shared" si="13"/>
        <v>0</v>
      </c>
      <c r="AJ142" s="16">
        <f t="shared" si="14"/>
        <v>113</v>
      </c>
      <c r="AK142" s="37"/>
      <c r="AL142" s="37">
        <f t="shared" si="12"/>
        <v>1.0001001001001E+18</v>
      </c>
    </row>
    <row r="143" spans="1:38" ht="14.25">
      <c r="A143" s="10"/>
      <c r="B143" s="11"/>
      <c r="C143" s="12"/>
      <c r="D143" s="13">
        <f>HLOOKUP(C143,Sheet3!$A$1:$CX$9,2)</f>
        <v>0</v>
      </c>
      <c r="E143" s="14"/>
      <c r="F143" s="11">
        <f>HLOOKUP(E143,Sheet3!$A$1:$CX$9,3)</f>
        <v>0</v>
      </c>
      <c r="G143" s="12"/>
      <c r="H143" s="13">
        <f>HLOOKUP(G143,Sheet3!$A$1:$CX$9,2)</f>
        <v>0</v>
      </c>
      <c r="I143" s="14"/>
      <c r="J143" s="11">
        <f>HLOOKUP(I143,Sheet3!$A$1:$CX$9,3)</f>
        <v>0</v>
      </c>
      <c r="K143" s="12"/>
      <c r="L143" s="13">
        <f>HLOOKUP(K143,Sheet3!$A$1:$CX$9,2)</f>
        <v>0</v>
      </c>
      <c r="M143" s="14"/>
      <c r="N143" s="11">
        <f>HLOOKUP(M143,Sheet3!$A$1:$CX$9,3)</f>
        <v>0</v>
      </c>
      <c r="O143" s="12"/>
      <c r="P143" s="13">
        <f>HLOOKUP(O143,Sheet3!$A$1:$CX$9,4)</f>
        <v>0</v>
      </c>
      <c r="Q143" s="14"/>
      <c r="R143" s="11">
        <f>HLOOKUP(Q143,Sheet3!$A$1:$CX$9,5)</f>
        <v>0</v>
      </c>
      <c r="S143" s="12"/>
      <c r="T143" s="13">
        <f>HLOOKUP(S143,Sheet3!$A$1:$CX$9,4)</f>
        <v>0</v>
      </c>
      <c r="U143" s="14"/>
      <c r="V143" s="11">
        <f>HLOOKUP(U143,Sheet3!$A$1:$CX$9,5)</f>
        <v>0</v>
      </c>
      <c r="W143" s="12"/>
      <c r="X143" s="13">
        <f>HLOOKUP(W143,Sheet3!$A$1:$CX$9,6)</f>
        <v>0</v>
      </c>
      <c r="Y143" s="14"/>
      <c r="Z143" s="11">
        <f>HLOOKUP(Y143,Sheet3!$A$1:$CX$9,7)</f>
        <v>0</v>
      </c>
      <c r="AA143" s="15"/>
      <c r="AB143" s="13">
        <f>HLOOKUP(AA143,Sheet3!$A$1:$CX$9,8)</f>
        <v>0</v>
      </c>
      <c r="AC143" s="14"/>
      <c r="AD143" s="11">
        <f>HLOOKUP(AC143,Sheet3!$A$1:$CX$9,9)</f>
        <v>0</v>
      </c>
      <c r="AE143" s="12"/>
      <c r="AF143" s="13">
        <f>HLOOKUP(AE143,Sheet3!$A$1:$CX$9,8)</f>
        <v>0</v>
      </c>
      <c r="AG143" s="14"/>
      <c r="AH143" s="11">
        <f>HLOOKUP(AG143,Sheet3!$A$1:$CX$9,9)</f>
        <v>0</v>
      </c>
      <c r="AI143" s="33">
        <f t="shared" si="13"/>
        <v>0</v>
      </c>
      <c r="AJ143" s="16">
        <f t="shared" si="14"/>
        <v>113</v>
      </c>
      <c r="AK143" s="37"/>
      <c r="AL143" s="37">
        <f t="shared" si="12"/>
        <v>1.0001001001001E+18</v>
      </c>
    </row>
    <row r="144" spans="1:38" ht="14.25">
      <c r="A144" s="10"/>
      <c r="B144" s="11"/>
      <c r="C144" s="12"/>
      <c r="D144" s="13">
        <f>HLOOKUP(C144,Sheet3!$A$1:$CX$9,2)</f>
        <v>0</v>
      </c>
      <c r="E144" s="14"/>
      <c r="F144" s="11">
        <f>HLOOKUP(E144,Sheet3!$A$1:$CX$9,3)</f>
        <v>0</v>
      </c>
      <c r="G144" s="12"/>
      <c r="H144" s="13">
        <f>HLOOKUP(G144,Sheet3!$A$1:$CX$9,2)</f>
        <v>0</v>
      </c>
      <c r="I144" s="14"/>
      <c r="J144" s="11">
        <f>HLOOKUP(I144,Sheet3!$A$1:$CX$9,3)</f>
        <v>0</v>
      </c>
      <c r="K144" s="12"/>
      <c r="L144" s="13">
        <f>HLOOKUP(K144,Sheet3!$A$1:$CX$9,2)</f>
        <v>0</v>
      </c>
      <c r="M144" s="14"/>
      <c r="N144" s="11">
        <f>HLOOKUP(M144,Sheet3!$A$1:$CX$9,3)</f>
        <v>0</v>
      </c>
      <c r="O144" s="12"/>
      <c r="P144" s="13">
        <f>HLOOKUP(O144,Sheet3!$A$1:$CX$9,4)</f>
        <v>0</v>
      </c>
      <c r="Q144" s="14"/>
      <c r="R144" s="11">
        <f>HLOOKUP(Q144,Sheet3!$A$1:$CX$9,5)</f>
        <v>0</v>
      </c>
      <c r="S144" s="12"/>
      <c r="T144" s="13">
        <f>HLOOKUP(S144,Sheet3!$A$1:$CX$9,4)</f>
        <v>0</v>
      </c>
      <c r="U144" s="14"/>
      <c r="V144" s="11">
        <f>HLOOKUP(U144,Sheet3!$A$1:$CX$9,5)</f>
        <v>0</v>
      </c>
      <c r="W144" s="12"/>
      <c r="X144" s="13">
        <f>HLOOKUP(W144,Sheet3!$A$1:$CX$9,6)</f>
        <v>0</v>
      </c>
      <c r="Y144" s="14"/>
      <c r="Z144" s="11">
        <f>HLOOKUP(Y144,Sheet3!$A$1:$CX$9,7)</f>
        <v>0</v>
      </c>
      <c r="AA144" s="15"/>
      <c r="AB144" s="13">
        <f>HLOOKUP(AA144,Sheet3!$A$1:$CX$9,8)</f>
        <v>0</v>
      </c>
      <c r="AC144" s="14"/>
      <c r="AD144" s="11">
        <f>HLOOKUP(AC144,Sheet3!$A$1:$CX$9,9)</f>
        <v>0</v>
      </c>
      <c r="AE144" s="12"/>
      <c r="AF144" s="13">
        <f>HLOOKUP(AE144,Sheet3!$A$1:$CX$9,8)</f>
        <v>0</v>
      </c>
      <c r="AG144" s="14"/>
      <c r="AH144" s="11">
        <f>HLOOKUP(AG144,Sheet3!$A$1:$CX$9,9)</f>
        <v>0</v>
      </c>
      <c r="AI144" s="33">
        <f t="shared" si="13"/>
        <v>0</v>
      </c>
      <c r="AJ144" s="16">
        <f t="shared" si="14"/>
        <v>113</v>
      </c>
      <c r="AK144" s="37"/>
      <c r="AL144" s="37">
        <f t="shared" si="12"/>
        <v>1.0001001001001E+18</v>
      </c>
    </row>
    <row r="145" spans="1:38" ht="14.25">
      <c r="A145" s="10"/>
      <c r="B145" s="11"/>
      <c r="C145" s="12"/>
      <c r="D145" s="13">
        <f>HLOOKUP(C145,Sheet3!$A$1:$CX$9,2)</f>
        <v>0</v>
      </c>
      <c r="E145" s="14"/>
      <c r="F145" s="11">
        <f>HLOOKUP(E145,Sheet3!$A$1:$CX$9,3)</f>
        <v>0</v>
      </c>
      <c r="G145" s="12"/>
      <c r="H145" s="13">
        <f>HLOOKUP(G145,Sheet3!$A$1:$CX$9,2)</f>
        <v>0</v>
      </c>
      <c r="I145" s="14"/>
      <c r="J145" s="11">
        <f>HLOOKUP(I145,Sheet3!$A$1:$CX$9,3)</f>
        <v>0</v>
      </c>
      <c r="K145" s="12"/>
      <c r="L145" s="13">
        <f>HLOOKUP(K145,Sheet3!$A$1:$CX$9,2)</f>
        <v>0</v>
      </c>
      <c r="M145" s="14"/>
      <c r="N145" s="11">
        <f>HLOOKUP(M145,Sheet3!$A$1:$CX$9,3)</f>
        <v>0</v>
      </c>
      <c r="O145" s="12"/>
      <c r="P145" s="13">
        <f>HLOOKUP(O145,Sheet3!$A$1:$CX$9,4)</f>
        <v>0</v>
      </c>
      <c r="Q145" s="14"/>
      <c r="R145" s="11">
        <f>HLOOKUP(Q145,Sheet3!$A$1:$CX$9,5)</f>
        <v>0</v>
      </c>
      <c r="S145" s="12"/>
      <c r="T145" s="13">
        <f>HLOOKUP(S145,Sheet3!$A$1:$CX$9,4)</f>
        <v>0</v>
      </c>
      <c r="U145" s="14"/>
      <c r="V145" s="11">
        <f>HLOOKUP(U145,Sheet3!$A$1:$CX$9,5)</f>
        <v>0</v>
      </c>
      <c r="W145" s="12"/>
      <c r="X145" s="13">
        <f>HLOOKUP(W145,Sheet3!$A$1:$CX$9,6)</f>
        <v>0</v>
      </c>
      <c r="Y145" s="14"/>
      <c r="Z145" s="11">
        <f>HLOOKUP(Y145,Sheet3!$A$1:$CX$9,7)</f>
        <v>0</v>
      </c>
      <c r="AA145" s="15"/>
      <c r="AB145" s="13">
        <f>HLOOKUP(AA145,Sheet3!$A$1:$CX$9,8)</f>
        <v>0</v>
      </c>
      <c r="AC145" s="14"/>
      <c r="AD145" s="11">
        <f>HLOOKUP(AC145,Sheet3!$A$1:$CX$9,9)</f>
        <v>0</v>
      </c>
      <c r="AE145" s="12"/>
      <c r="AF145" s="13">
        <f>HLOOKUP(AE145,Sheet3!$A$1:$CX$9,8)</f>
        <v>0</v>
      </c>
      <c r="AG145" s="14"/>
      <c r="AH145" s="11">
        <f>HLOOKUP(AG145,Sheet3!$A$1:$CX$9,9)</f>
        <v>0</v>
      </c>
      <c r="AI145" s="33">
        <f t="shared" si="13"/>
        <v>0</v>
      </c>
      <c r="AJ145" s="16">
        <f t="shared" si="14"/>
        <v>113</v>
      </c>
      <c r="AK145" s="37"/>
      <c r="AL145" s="37">
        <f t="shared" si="12"/>
        <v>1.0001001001001E+18</v>
      </c>
    </row>
    <row r="146" spans="1:38" ht="14.25">
      <c r="A146" s="10"/>
      <c r="B146" s="11"/>
      <c r="C146" s="12"/>
      <c r="D146" s="13">
        <f>HLOOKUP(C146,Sheet3!$A$1:$CX$9,2)</f>
        <v>0</v>
      </c>
      <c r="E146" s="14"/>
      <c r="F146" s="11">
        <f>HLOOKUP(E146,Sheet3!$A$1:$CX$9,3)</f>
        <v>0</v>
      </c>
      <c r="G146" s="12"/>
      <c r="H146" s="13">
        <f>HLOOKUP(G146,Sheet3!$A$1:$CX$9,2)</f>
        <v>0</v>
      </c>
      <c r="I146" s="14"/>
      <c r="J146" s="11">
        <f>HLOOKUP(I146,Sheet3!$A$1:$CX$9,3)</f>
        <v>0</v>
      </c>
      <c r="K146" s="12"/>
      <c r="L146" s="13">
        <f>HLOOKUP(K146,Sheet3!$A$1:$CX$9,2)</f>
        <v>0</v>
      </c>
      <c r="M146" s="14"/>
      <c r="N146" s="11">
        <f>HLOOKUP(M146,Sheet3!$A$1:$CX$9,3)</f>
        <v>0</v>
      </c>
      <c r="O146" s="12"/>
      <c r="P146" s="13">
        <f>HLOOKUP(O146,Sheet3!$A$1:$CX$9,4)</f>
        <v>0</v>
      </c>
      <c r="Q146" s="14"/>
      <c r="R146" s="11">
        <f>HLOOKUP(Q146,Sheet3!$A$1:$CX$9,5)</f>
        <v>0</v>
      </c>
      <c r="S146" s="12"/>
      <c r="T146" s="13">
        <f>HLOOKUP(S146,Sheet3!$A$1:$CX$9,4)</f>
        <v>0</v>
      </c>
      <c r="U146" s="14"/>
      <c r="V146" s="11">
        <f>HLOOKUP(U146,Sheet3!$A$1:$CX$9,5)</f>
        <v>0</v>
      </c>
      <c r="W146" s="12"/>
      <c r="X146" s="13">
        <f>HLOOKUP(W146,Sheet3!$A$1:$CX$9,6)</f>
        <v>0</v>
      </c>
      <c r="Y146" s="14"/>
      <c r="Z146" s="11">
        <f>HLOOKUP(Y146,Sheet3!$A$1:$CX$9,7)</f>
        <v>0</v>
      </c>
      <c r="AA146" s="15"/>
      <c r="AB146" s="13">
        <f>HLOOKUP(AA146,Sheet3!$A$1:$CX$9,8)</f>
        <v>0</v>
      </c>
      <c r="AC146" s="14"/>
      <c r="AD146" s="11">
        <f>HLOOKUP(AC146,Sheet3!$A$1:$CX$9,9)</f>
        <v>0</v>
      </c>
      <c r="AE146" s="12"/>
      <c r="AF146" s="13">
        <f>HLOOKUP(AE146,Sheet3!$A$1:$CX$9,8)</f>
        <v>0</v>
      </c>
      <c r="AG146" s="14"/>
      <c r="AH146" s="11">
        <f>HLOOKUP(AG146,Sheet3!$A$1:$CX$9,9)</f>
        <v>0</v>
      </c>
      <c r="AI146" s="33">
        <f t="shared" si="13"/>
        <v>0</v>
      </c>
      <c r="AJ146" s="16">
        <f t="shared" si="14"/>
        <v>113</v>
      </c>
      <c r="AK146" s="37"/>
      <c r="AL146" s="37">
        <f t="shared" si="12"/>
        <v>1.0001001001001E+18</v>
      </c>
    </row>
    <row r="147" spans="1:38" ht="14.25">
      <c r="A147" s="10"/>
      <c r="B147" s="11"/>
      <c r="C147" s="12"/>
      <c r="D147" s="13">
        <f>HLOOKUP(C147,Sheet3!$A$1:$CX$9,2)</f>
        <v>0</v>
      </c>
      <c r="E147" s="14"/>
      <c r="F147" s="11">
        <f>HLOOKUP(E147,Sheet3!$A$1:$CX$9,3)</f>
        <v>0</v>
      </c>
      <c r="G147" s="12"/>
      <c r="H147" s="13">
        <f>HLOOKUP(G147,Sheet3!$A$1:$CX$9,2)</f>
        <v>0</v>
      </c>
      <c r="I147" s="14"/>
      <c r="J147" s="11">
        <f>HLOOKUP(I147,Sheet3!$A$1:$CX$9,3)</f>
        <v>0</v>
      </c>
      <c r="K147" s="12"/>
      <c r="L147" s="13">
        <f>HLOOKUP(K147,Sheet3!$A$1:$CX$9,2)</f>
        <v>0</v>
      </c>
      <c r="M147" s="14"/>
      <c r="N147" s="11">
        <f>HLOOKUP(M147,Sheet3!$A$1:$CX$9,3)</f>
        <v>0</v>
      </c>
      <c r="O147" s="12"/>
      <c r="P147" s="13">
        <f>HLOOKUP(O147,Sheet3!$A$1:$CX$9,4)</f>
        <v>0</v>
      </c>
      <c r="Q147" s="14"/>
      <c r="R147" s="11">
        <f>HLOOKUP(Q147,Sheet3!$A$1:$CX$9,5)</f>
        <v>0</v>
      </c>
      <c r="S147" s="12"/>
      <c r="T147" s="13">
        <f>HLOOKUP(S147,Sheet3!$A$1:$CX$9,4)</f>
        <v>0</v>
      </c>
      <c r="U147" s="14"/>
      <c r="V147" s="11">
        <f>HLOOKUP(U147,Sheet3!$A$1:$CX$9,5)</f>
        <v>0</v>
      </c>
      <c r="W147" s="12"/>
      <c r="X147" s="13">
        <f>HLOOKUP(W147,Sheet3!$A$1:$CX$9,6)</f>
        <v>0</v>
      </c>
      <c r="Y147" s="14"/>
      <c r="Z147" s="11">
        <f>HLOOKUP(Y147,Sheet3!$A$1:$CX$9,7)</f>
        <v>0</v>
      </c>
      <c r="AA147" s="15"/>
      <c r="AB147" s="13">
        <f>HLOOKUP(AA147,Sheet3!$A$1:$CX$9,8)</f>
        <v>0</v>
      </c>
      <c r="AC147" s="14"/>
      <c r="AD147" s="11">
        <f>HLOOKUP(AC147,Sheet3!$A$1:$CX$9,9)</f>
        <v>0</v>
      </c>
      <c r="AE147" s="12"/>
      <c r="AF147" s="13">
        <f>HLOOKUP(AE147,Sheet3!$A$1:$CX$9,8)</f>
        <v>0</v>
      </c>
      <c r="AG147" s="14"/>
      <c r="AH147" s="11">
        <f>HLOOKUP(AG147,Sheet3!$A$1:$CX$9,9)</f>
        <v>0</v>
      </c>
      <c r="AI147" s="33">
        <f t="shared" si="13"/>
        <v>0</v>
      </c>
      <c r="AJ147" s="16">
        <f t="shared" si="14"/>
        <v>113</v>
      </c>
      <c r="AK147" s="37"/>
      <c r="AL147" s="37">
        <f t="shared" si="12"/>
        <v>1.0001001001001E+18</v>
      </c>
    </row>
    <row r="148" spans="1:38" ht="14.25">
      <c r="A148" s="10"/>
      <c r="B148" s="11"/>
      <c r="C148" s="12"/>
      <c r="D148" s="13">
        <f>HLOOKUP(C148,Sheet3!$A$1:$CX$9,2)</f>
        <v>0</v>
      </c>
      <c r="E148" s="14"/>
      <c r="F148" s="11">
        <f>HLOOKUP(E148,Sheet3!$A$1:$CX$9,3)</f>
        <v>0</v>
      </c>
      <c r="G148" s="12"/>
      <c r="H148" s="13">
        <f>HLOOKUP(G148,Sheet3!$A$1:$CX$9,2)</f>
        <v>0</v>
      </c>
      <c r="I148" s="14"/>
      <c r="J148" s="11">
        <f>HLOOKUP(I148,Sheet3!$A$1:$CX$9,3)</f>
        <v>0</v>
      </c>
      <c r="K148" s="12"/>
      <c r="L148" s="13">
        <f>HLOOKUP(K148,Sheet3!$A$1:$CX$9,2)</f>
        <v>0</v>
      </c>
      <c r="M148" s="14"/>
      <c r="N148" s="11">
        <f>HLOOKUP(M148,Sheet3!$A$1:$CX$9,3)</f>
        <v>0</v>
      </c>
      <c r="O148" s="12"/>
      <c r="P148" s="13">
        <f>HLOOKUP(O148,Sheet3!$A$1:$CX$9,4)</f>
        <v>0</v>
      </c>
      <c r="Q148" s="14"/>
      <c r="R148" s="11">
        <f>HLOOKUP(Q148,Sheet3!$A$1:$CX$9,5)</f>
        <v>0</v>
      </c>
      <c r="S148" s="12"/>
      <c r="T148" s="13">
        <f>HLOOKUP(S148,Sheet3!$A$1:$CX$9,4)</f>
        <v>0</v>
      </c>
      <c r="U148" s="14"/>
      <c r="V148" s="11">
        <f>HLOOKUP(U148,Sheet3!$A$1:$CX$9,5)</f>
        <v>0</v>
      </c>
      <c r="W148" s="12"/>
      <c r="X148" s="13">
        <f>HLOOKUP(W148,Sheet3!$A$1:$CX$9,6)</f>
        <v>0</v>
      </c>
      <c r="Y148" s="14"/>
      <c r="Z148" s="11">
        <f>HLOOKUP(Y148,Sheet3!$A$1:$CX$9,7)</f>
        <v>0</v>
      </c>
      <c r="AA148" s="15"/>
      <c r="AB148" s="13">
        <f>HLOOKUP(AA148,Sheet3!$A$1:$CX$9,8)</f>
        <v>0</v>
      </c>
      <c r="AC148" s="14"/>
      <c r="AD148" s="11">
        <f>HLOOKUP(AC148,Sheet3!$A$1:$CX$9,9)</f>
        <v>0</v>
      </c>
      <c r="AE148" s="12"/>
      <c r="AF148" s="13">
        <f>HLOOKUP(AE148,Sheet3!$A$1:$CX$9,8)</f>
        <v>0</v>
      </c>
      <c r="AG148" s="14"/>
      <c r="AH148" s="11">
        <f>HLOOKUP(AG148,Sheet3!$A$1:$CX$9,9)</f>
        <v>0</v>
      </c>
      <c r="AI148" s="33">
        <f t="shared" si="13"/>
        <v>0</v>
      </c>
      <c r="AJ148" s="16">
        <f t="shared" si="14"/>
        <v>113</v>
      </c>
      <c r="AK148" s="37"/>
      <c r="AL148" s="37">
        <f t="shared" si="12"/>
        <v>1.0001001001001E+18</v>
      </c>
    </row>
    <row r="149" spans="1:38" ht="14.25">
      <c r="A149" s="10"/>
      <c r="B149" s="11"/>
      <c r="C149" s="12"/>
      <c r="D149" s="13">
        <f>HLOOKUP(C149,Sheet3!$A$1:$CX$9,2)</f>
        <v>0</v>
      </c>
      <c r="E149" s="14"/>
      <c r="F149" s="11">
        <f>HLOOKUP(E149,Sheet3!$A$1:$CX$9,3)</f>
        <v>0</v>
      </c>
      <c r="G149" s="12"/>
      <c r="H149" s="13">
        <f>HLOOKUP(G149,Sheet3!$A$1:$CX$9,2)</f>
        <v>0</v>
      </c>
      <c r="I149" s="14"/>
      <c r="J149" s="11">
        <f>HLOOKUP(I149,Sheet3!$A$1:$CX$9,3)</f>
        <v>0</v>
      </c>
      <c r="K149" s="12"/>
      <c r="L149" s="13">
        <f>HLOOKUP(K149,Sheet3!$A$1:$CX$9,2)</f>
        <v>0</v>
      </c>
      <c r="M149" s="14"/>
      <c r="N149" s="11">
        <f>HLOOKUP(M149,Sheet3!$A$1:$CX$9,3)</f>
        <v>0</v>
      </c>
      <c r="O149" s="12"/>
      <c r="P149" s="13">
        <f>HLOOKUP(O149,Sheet3!$A$1:$CX$9,4)</f>
        <v>0</v>
      </c>
      <c r="Q149" s="14"/>
      <c r="R149" s="11">
        <f>HLOOKUP(Q149,Sheet3!$A$1:$CX$9,5)</f>
        <v>0</v>
      </c>
      <c r="S149" s="12"/>
      <c r="T149" s="13">
        <f>HLOOKUP(S149,Sheet3!$A$1:$CX$9,4)</f>
        <v>0</v>
      </c>
      <c r="U149" s="14"/>
      <c r="V149" s="11">
        <f>HLOOKUP(U149,Sheet3!$A$1:$CX$9,5)</f>
        <v>0</v>
      </c>
      <c r="W149" s="12"/>
      <c r="X149" s="13">
        <f>HLOOKUP(W149,Sheet3!$A$1:$CX$9,6)</f>
        <v>0</v>
      </c>
      <c r="Y149" s="14"/>
      <c r="Z149" s="11">
        <f>HLOOKUP(Y149,Sheet3!$A$1:$CX$9,7)</f>
        <v>0</v>
      </c>
      <c r="AA149" s="15"/>
      <c r="AB149" s="13">
        <f>HLOOKUP(AA149,Sheet3!$A$1:$CX$9,8)</f>
        <v>0</v>
      </c>
      <c r="AC149" s="14"/>
      <c r="AD149" s="11">
        <f>HLOOKUP(AC149,Sheet3!$A$1:$CX$9,9)</f>
        <v>0</v>
      </c>
      <c r="AE149" s="12"/>
      <c r="AF149" s="13">
        <f>HLOOKUP(AE149,Sheet3!$A$1:$CX$9,8)</f>
        <v>0</v>
      </c>
      <c r="AG149" s="14"/>
      <c r="AH149" s="11">
        <f>HLOOKUP(AG149,Sheet3!$A$1:$CX$9,9)</f>
        <v>0</v>
      </c>
      <c r="AI149" s="33">
        <f t="shared" si="13"/>
        <v>0</v>
      </c>
      <c r="AJ149" s="16">
        <f t="shared" si="14"/>
        <v>113</v>
      </c>
      <c r="AK149" s="37"/>
      <c r="AL149" s="37">
        <f t="shared" si="12"/>
        <v>1.0001001001001E+18</v>
      </c>
    </row>
    <row r="150" spans="1:38" ht="14.25">
      <c r="A150" s="10"/>
      <c r="B150" s="11"/>
      <c r="C150" s="12"/>
      <c r="D150" s="13">
        <f>HLOOKUP(C150,Sheet3!$A$1:$CX$9,2)</f>
        <v>0</v>
      </c>
      <c r="E150" s="14"/>
      <c r="F150" s="11">
        <f>HLOOKUP(E150,Sheet3!$A$1:$CX$9,3)</f>
        <v>0</v>
      </c>
      <c r="G150" s="12"/>
      <c r="H150" s="13">
        <f>HLOOKUP(G150,Sheet3!$A$1:$CX$9,2)</f>
        <v>0</v>
      </c>
      <c r="I150" s="14"/>
      <c r="J150" s="11">
        <f>HLOOKUP(I150,Sheet3!$A$1:$CX$9,3)</f>
        <v>0</v>
      </c>
      <c r="K150" s="12"/>
      <c r="L150" s="13">
        <f>HLOOKUP(K150,Sheet3!$A$1:$CX$9,2)</f>
        <v>0</v>
      </c>
      <c r="M150" s="14"/>
      <c r="N150" s="11">
        <f>HLOOKUP(M150,Sheet3!$A$1:$CX$9,3)</f>
        <v>0</v>
      </c>
      <c r="O150" s="12"/>
      <c r="P150" s="13">
        <f>HLOOKUP(O150,Sheet3!$A$1:$CX$9,4)</f>
        <v>0</v>
      </c>
      <c r="Q150" s="14"/>
      <c r="R150" s="11">
        <f>HLOOKUP(Q150,Sheet3!$A$1:$CX$9,5)</f>
        <v>0</v>
      </c>
      <c r="S150" s="12"/>
      <c r="T150" s="13">
        <f>HLOOKUP(S150,Sheet3!$A$1:$CX$9,4)</f>
        <v>0</v>
      </c>
      <c r="U150" s="14"/>
      <c r="V150" s="11">
        <f>HLOOKUP(U150,Sheet3!$A$1:$CX$9,5)</f>
        <v>0</v>
      </c>
      <c r="W150" s="12"/>
      <c r="X150" s="13">
        <f>HLOOKUP(W150,Sheet3!$A$1:$CX$9,6)</f>
        <v>0</v>
      </c>
      <c r="Y150" s="14"/>
      <c r="Z150" s="11">
        <f>HLOOKUP(Y150,Sheet3!$A$1:$CX$9,7)</f>
        <v>0</v>
      </c>
      <c r="AA150" s="15"/>
      <c r="AB150" s="13">
        <f>HLOOKUP(AA150,Sheet3!$A$1:$CX$9,8)</f>
        <v>0</v>
      </c>
      <c r="AC150" s="14"/>
      <c r="AD150" s="11">
        <f>HLOOKUP(AC150,Sheet3!$A$1:$CX$9,9)</f>
        <v>0</v>
      </c>
      <c r="AE150" s="12"/>
      <c r="AF150" s="13">
        <f>HLOOKUP(AE150,Sheet3!$A$1:$CX$9,8)</f>
        <v>0</v>
      </c>
      <c r="AG150" s="14"/>
      <c r="AH150" s="11">
        <f>HLOOKUP(AG150,Sheet3!$A$1:$CX$9,9)</f>
        <v>0</v>
      </c>
      <c r="AI150" s="33">
        <f t="shared" si="13"/>
        <v>0</v>
      </c>
      <c r="AJ150" s="16">
        <f t="shared" si="14"/>
        <v>113</v>
      </c>
      <c r="AK150" s="37"/>
      <c r="AL150" s="37">
        <f t="shared" si="12"/>
        <v>1.0001001001001E+18</v>
      </c>
    </row>
    <row r="151" spans="1:38" ht="14.25">
      <c r="A151" s="10"/>
      <c r="B151" s="11"/>
      <c r="C151" s="12"/>
      <c r="D151" s="13">
        <f>HLOOKUP(C151,Sheet3!$A$1:$CX$9,2)</f>
        <v>0</v>
      </c>
      <c r="E151" s="14"/>
      <c r="F151" s="11">
        <f>HLOOKUP(E151,Sheet3!$A$1:$CX$9,3)</f>
        <v>0</v>
      </c>
      <c r="G151" s="12"/>
      <c r="H151" s="13">
        <f>HLOOKUP(G151,Sheet3!$A$1:$CX$9,2)</f>
        <v>0</v>
      </c>
      <c r="I151" s="14"/>
      <c r="J151" s="11">
        <f>HLOOKUP(I151,Sheet3!$A$1:$CX$9,3)</f>
        <v>0</v>
      </c>
      <c r="K151" s="12"/>
      <c r="L151" s="13">
        <f>HLOOKUP(K151,Sheet3!$A$1:$CX$9,2)</f>
        <v>0</v>
      </c>
      <c r="M151" s="14"/>
      <c r="N151" s="11">
        <f>HLOOKUP(M151,Sheet3!$A$1:$CX$9,3)</f>
        <v>0</v>
      </c>
      <c r="O151" s="12"/>
      <c r="P151" s="13">
        <f>HLOOKUP(O151,Sheet3!$A$1:$CX$9,4)</f>
        <v>0</v>
      </c>
      <c r="Q151" s="14"/>
      <c r="R151" s="11">
        <f>HLOOKUP(Q151,Sheet3!$A$1:$CX$9,5)</f>
        <v>0</v>
      </c>
      <c r="S151" s="12"/>
      <c r="T151" s="13">
        <f>HLOOKUP(S151,Sheet3!$A$1:$CX$9,4)</f>
        <v>0</v>
      </c>
      <c r="U151" s="14"/>
      <c r="V151" s="11">
        <f>HLOOKUP(U151,Sheet3!$A$1:$CX$9,5)</f>
        <v>0</v>
      </c>
      <c r="W151" s="12"/>
      <c r="X151" s="13">
        <f>HLOOKUP(W151,Sheet3!$A$1:$CX$9,6)</f>
        <v>0</v>
      </c>
      <c r="Y151" s="14"/>
      <c r="Z151" s="11">
        <f>HLOOKUP(Y151,Sheet3!$A$1:$CX$9,7)</f>
        <v>0</v>
      </c>
      <c r="AA151" s="15"/>
      <c r="AB151" s="13">
        <f>HLOOKUP(AA151,Sheet3!$A$1:$CX$9,8)</f>
        <v>0</v>
      </c>
      <c r="AC151" s="14"/>
      <c r="AD151" s="11">
        <f>HLOOKUP(AC151,Sheet3!$A$1:$CX$9,9)</f>
        <v>0</v>
      </c>
      <c r="AE151" s="12"/>
      <c r="AF151" s="13">
        <f>HLOOKUP(AE151,Sheet3!$A$1:$CX$9,8)</f>
        <v>0</v>
      </c>
      <c r="AG151" s="14"/>
      <c r="AH151" s="11">
        <f>HLOOKUP(AG151,Sheet3!$A$1:$CX$9,9)</f>
        <v>0</v>
      </c>
      <c r="AI151" s="33">
        <f t="shared" si="13"/>
        <v>0</v>
      </c>
      <c r="AJ151" s="16">
        <f t="shared" si="14"/>
        <v>113</v>
      </c>
      <c r="AK151" s="37"/>
      <c r="AL151" s="37">
        <f t="shared" si="12"/>
        <v>1.0001001001001E+18</v>
      </c>
    </row>
    <row r="152" spans="1:38" ht="14.25">
      <c r="A152" s="10"/>
      <c r="B152" s="11"/>
      <c r="C152" s="12"/>
      <c r="D152" s="13">
        <f>HLOOKUP(C152,Sheet3!$A$1:$CX$9,2)</f>
        <v>0</v>
      </c>
      <c r="E152" s="14"/>
      <c r="F152" s="11">
        <f>HLOOKUP(E152,Sheet3!$A$1:$CX$9,3)</f>
        <v>0</v>
      </c>
      <c r="G152" s="12"/>
      <c r="H152" s="13">
        <f>HLOOKUP(G152,Sheet3!$A$1:$CX$9,2)</f>
        <v>0</v>
      </c>
      <c r="I152" s="14"/>
      <c r="J152" s="11">
        <f>HLOOKUP(I152,Sheet3!$A$1:$CX$9,3)</f>
        <v>0</v>
      </c>
      <c r="K152" s="12"/>
      <c r="L152" s="13">
        <f>HLOOKUP(K152,Sheet3!$A$1:$CX$9,2)</f>
        <v>0</v>
      </c>
      <c r="M152" s="14"/>
      <c r="N152" s="11">
        <f>HLOOKUP(M152,Sheet3!$A$1:$CX$9,3)</f>
        <v>0</v>
      </c>
      <c r="O152" s="12"/>
      <c r="P152" s="13">
        <f>HLOOKUP(O152,Sheet3!$A$1:$CX$9,4)</f>
        <v>0</v>
      </c>
      <c r="Q152" s="14"/>
      <c r="R152" s="11">
        <f>HLOOKUP(Q152,Sheet3!$A$1:$CX$9,5)</f>
        <v>0</v>
      </c>
      <c r="S152" s="12"/>
      <c r="T152" s="13">
        <f>HLOOKUP(S152,Sheet3!$A$1:$CX$9,4)</f>
        <v>0</v>
      </c>
      <c r="U152" s="14"/>
      <c r="V152" s="11">
        <f>HLOOKUP(U152,Sheet3!$A$1:$CX$9,5)</f>
        <v>0</v>
      </c>
      <c r="W152" s="12"/>
      <c r="X152" s="13">
        <f>HLOOKUP(W152,Sheet3!$A$1:$CX$9,6)</f>
        <v>0</v>
      </c>
      <c r="Y152" s="14"/>
      <c r="Z152" s="11">
        <f>HLOOKUP(Y152,Sheet3!$A$1:$CX$9,7)</f>
        <v>0</v>
      </c>
      <c r="AA152" s="15"/>
      <c r="AB152" s="13">
        <f>HLOOKUP(AA152,Sheet3!$A$1:$CX$9,8)</f>
        <v>0</v>
      </c>
      <c r="AC152" s="14"/>
      <c r="AD152" s="11">
        <f>HLOOKUP(AC152,Sheet3!$A$1:$CX$9,9)</f>
        <v>0</v>
      </c>
      <c r="AE152" s="12"/>
      <c r="AF152" s="13">
        <f>HLOOKUP(AE152,Sheet3!$A$1:$CX$9,8)</f>
        <v>0</v>
      </c>
      <c r="AG152" s="14"/>
      <c r="AH152" s="11">
        <f>HLOOKUP(AG152,Sheet3!$A$1:$CX$9,9)</f>
        <v>0</v>
      </c>
      <c r="AI152" s="33">
        <f t="shared" si="13"/>
        <v>0</v>
      </c>
      <c r="AJ152" s="16">
        <f t="shared" si="14"/>
        <v>113</v>
      </c>
      <c r="AK152" s="37"/>
      <c r="AL152" s="37">
        <f t="shared" si="12"/>
        <v>1.0001001001001E+18</v>
      </c>
    </row>
    <row r="153" spans="1:38" ht="14.25">
      <c r="A153" s="10"/>
      <c r="B153" s="11"/>
      <c r="C153" s="12"/>
      <c r="D153" s="13">
        <f>HLOOKUP(C153,Sheet3!$A$1:$CX$9,2)</f>
        <v>0</v>
      </c>
      <c r="E153" s="14"/>
      <c r="F153" s="11">
        <f>HLOOKUP(E153,Sheet3!$A$1:$CX$9,3)</f>
        <v>0</v>
      </c>
      <c r="G153" s="12"/>
      <c r="H153" s="13">
        <f>HLOOKUP(G153,Sheet3!$A$1:$CX$9,2)</f>
        <v>0</v>
      </c>
      <c r="I153" s="14"/>
      <c r="J153" s="11">
        <f>HLOOKUP(I153,Sheet3!$A$1:$CX$9,3)</f>
        <v>0</v>
      </c>
      <c r="K153" s="12"/>
      <c r="L153" s="13">
        <f>HLOOKUP(K153,Sheet3!$A$1:$CX$9,2)</f>
        <v>0</v>
      </c>
      <c r="M153" s="14"/>
      <c r="N153" s="11">
        <f>HLOOKUP(M153,Sheet3!$A$1:$CX$9,3)</f>
        <v>0</v>
      </c>
      <c r="O153" s="12"/>
      <c r="P153" s="13">
        <f>HLOOKUP(O153,Sheet3!$A$1:$CX$9,4)</f>
        <v>0</v>
      </c>
      <c r="Q153" s="14"/>
      <c r="R153" s="11">
        <f>HLOOKUP(Q153,Sheet3!$A$1:$CX$9,5)</f>
        <v>0</v>
      </c>
      <c r="S153" s="12"/>
      <c r="T153" s="13">
        <f>HLOOKUP(S153,Sheet3!$A$1:$CX$9,4)</f>
        <v>0</v>
      </c>
      <c r="U153" s="14"/>
      <c r="V153" s="11">
        <f>HLOOKUP(U153,Sheet3!$A$1:$CX$9,5)</f>
        <v>0</v>
      </c>
      <c r="W153" s="12"/>
      <c r="X153" s="13">
        <f>HLOOKUP(W153,Sheet3!$A$1:$CX$9,6)</f>
        <v>0</v>
      </c>
      <c r="Y153" s="14"/>
      <c r="Z153" s="11">
        <f>HLOOKUP(Y153,Sheet3!$A$1:$CX$9,7)</f>
        <v>0</v>
      </c>
      <c r="AA153" s="15"/>
      <c r="AB153" s="13">
        <f>HLOOKUP(AA153,Sheet3!$A$1:$CX$9,8)</f>
        <v>0</v>
      </c>
      <c r="AC153" s="14"/>
      <c r="AD153" s="11">
        <f>HLOOKUP(AC153,Sheet3!$A$1:$CX$9,9)</f>
        <v>0</v>
      </c>
      <c r="AE153" s="12"/>
      <c r="AF153" s="13">
        <f>HLOOKUP(AE153,Sheet3!$A$1:$CX$9,8)</f>
        <v>0</v>
      </c>
      <c r="AG153" s="14"/>
      <c r="AH153" s="11">
        <f>HLOOKUP(AG153,Sheet3!$A$1:$CX$9,9)</f>
        <v>0</v>
      </c>
      <c r="AI153" s="33">
        <f t="shared" si="13"/>
        <v>0</v>
      </c>
      <c r="AJ153" s="16">
        <f t="shared" si="14"/>
        <v>113</v>
      </c>
      <c r="AK153" s="37"/>
      <c r="AL153" s="37">
        <f t="shared" si="12"/>
        <v>1.0001001001001E+18</v>
      </c>
    </row>
    <row r="154" spans="1:38" ht="14.25">
      <c r="A154" s="10"/>
      <c r="B154" s="11"/>
      <c r="C154" s="12"/>
      <c r="D154" s="13">
        <f>HLOOKUP(C154,Sheet3!$A$1:$CX$9,2)</f>
        <v>0</v>
      </c>
      <c r="E154" s="14"/>
      <c r="F154" s="11">
        <f>HLOOKUP(E154,Sheet3!$A$1:$CX$9,3)</f>
        <v>0</v>
      </c>
      <c r="G154" s="12"/>
      <c r="H154" s="13">
        <f>HLOOKUP(G154,Sheet3!$A$1:$CX$9,2)</f>
        <v>0</v>
      </c>
      <c r="I154" s="14"/>
      <c r="J154" s="11">
        <f>HLOOKUP(I154,Sheet3!$A$1:$CX$9,3)</f>
        <v>0</v>
      </c>
      <c r="K154" s="12"/>
      <c r="L154" s="13">
        <f>HLOOKUP(K154,Sheet3!$A$1:$CX$9,2)</f>
        <v>0</v>
      </c>
      <c r="M154" s="14"/>
      <c r="N154" s="11">
        <f>HLOOKUP(M154,Sheet3!$A$1:$CX$9,3)</f>
        <v>0</v>
      </c>
      <c r="O154" s="12"/>
      <c r="P154" s="13">
        <f>HLOOKUP(O154,Sheet3!$A$1:$CX$9,4)</f>
        <v>0</v>
      </c>
      <c r="Q154" s="14"/>
      <c r="R154" s="11">
        <f>HLOOKUP(Q154,Sheet3!$A$1:$CX$9,5)</f>
        <v>0</v>
      </c>
      <c r="S154" s="12"/>
      <c r="T154" s="13">
        <f>HLOOKUP(S154,Sheet3!$A$1:$CX$9,4)</f>
        <v>0</v>
      </c>
      <c r="U154" s="14"/>
      <c r="V154" s="11">
        <f>HLOOKUP(U154,Sheet3!$A$1:$CX$9,5)</f>
        <v>0</v>
      </c>
      <c r="W154" s="12"/>
      <c r="X154" s="13">
        <f>HLOOKUP(W154,Sheet3!$A$1:$CX$9,6)</f>
        <v>0</v>
      </c>
      <c r="Y154" s="14"/>
      <c r="Z154" s="11">
        <f>HLOOKUP(Y154,Sheet3!$A$1:$CX$9,7)</f>
        <v>0</v>
      </c>
      <c r="AA154" s="15"/>
      <c r="AB154" s="13">
        <f>HLOOKUP(AA154,Sheet3!$A$1:$CX$9,8)</f>
        <v>0</v>
      </c>
      <c r="AC154" s="14"/>
      <c r="AD154" s="11">
        <f>HLOOKUP(AC154,Sheet3!$A$1:$CX$9,9)</f>
        <v>0</v>
      </c>
      <c r="AE154" s="12"/>
      <c r="AF154" s="13">
        <f>HLOOKUP(AE154,Sheet3!$A$1:$CX$9,8)</f>
        <v>0</v>
      </c>
      <c r="AG154" s="14"/>
      <c r="AH154" s="11">
        <f>HLOOKUP(AG154,Sheet3!$A$1:$CX$9,9)</f>
        <v>0</v>
      </c>
      <c r="AI154" s="33">
        <f t="shared" si="13"/>
        <v>0</v>
      </c>
      <c r="AJ154" s="16">
        <f t="shared" si="14"/>
        <v>113</v>
      </c>
      <c r="AK154" s="37"/>
      <c r="AL154" s="37">
        <f t="shared" si="12"/>
        <v>1.0001001001001E+18</v>
      </c>
    </row>
    <row r="155" spans="1:38" ht="14.25">
      <c r="A155" s="10"/>
      <c r="B155" s="11"/>
      <c r="C155" s="12"/>
      <c r="D155" s="13">
        <f>HLOOKUP(C155,Sheet3!$A$1:$CX$9,2)</f>
        <v>0</v>
      </c>
      <c r="E155" s="14"/>
      <c r="F155" s="11">
        <f>HLOOKUP(E155,Sheet3!$A$1:$CX$9,3)</f>
        <v>0</v>
      </c>
      <c r="G155" s="12"/>
      <c r="H155" s="13">
        <f>HLOOKUP(G155,Sheet3!$A$1:$CX$9,2)</f>
        <v>0</v>
      </c>
      <c r="I155" s="14"/>
      <c r="J155" s="11">
        <f>HLOOKUP(I155,Sheet3!$A$1:$CX$9,3)</f>
        <v>0</v>
      </c>
      <c r="K155" s="12"/>
      <c r="L155" s="13">
        <f>HLOOKUP(K155,Sheet3!$A$1:$CX$9,2)</f>
        <v>0</v>
      </c>
      <c r="M155" s="14"/>
      <c r="N155" s="11">
        <f>HLOOKUP(M155,Sheet3!$A$1:$CX$9,3)</f>
        <v>0</v>
      </c>
      <c r="O155" s="12"/>
      <c r="P155" s="13">
        <f>HLOOKUP(O155,Sheet3!$A$1:$CX$9,4)</f>
        <v>0</v>
      </c>
      <c r="Q155" s="14"/>
      <c r="R155" s="11">
        <f>HLOOKUP(Q155,Sheet3!$A$1:$CX$9,5)</f>
        <v>0</v>
      </c>
      <c r="S155" s="12"/>
      <c r="T155" s="13">
        <f>HLOOKUP(S155,Sheet3!$A$1:$CX$9,4)</f>
        <v>0</v>
      </c>
      <c r="U155" s="14"/>
      <c r="V155" s="11">
        <f>HLOOKUP(U155,Sheet3!$A$1:$CX$9,5)</f>
        <v>0</v>
      </c>
      <c r="W155" s="12"/>
      <c r="X155" s="13">
        <f>HLOOKUP(W155,Sheet3!$A$1:$CX$9,6)</f>
        <v>0</v>
      </c>
      <c r="Y155" s="14"/>
      <c r="Z155" s="11">
        <f>HLOOKUP(Y155,Sheet3!$A$1:$CX$9,7)</f>
        <v>0</v>
      </c>
      <c r="AA155" s="15"/>
      <c r="AB155" s="13">
        <f>HLOOKUP(AA155,Sheet3!$A$1:$CX$9,8)</f>
        <v>0</v>
      </c>
      <c r="AC155" s="14"/>
      <c r="AD155" s="11">
        <f>HLOOKUP(AC155,Sheet3!$A$1:$CX$9,9)</f>
        <v>0</v>
      </c>
      <c r="AE155" s="12"/>
      <c r="AF155" s="13">
        <f>HLOOKUP(AE155,Sheet3!$A$1:$CX$9,8)</f>
        <v>0</v>
      </c>
      <c r="AG155" s="14"/>
      <c r="AH155" s="11">
        <f>HLOOKUP(AG155,Sheet3!$A$1:$CX$9,9)</f>
        <v>0</v>
      </c>
      <c r="AI155" s="33">
        <f t="shared" si="13"/>
        <v>0</v>
      </c>
      <c r="AJ155" s="16">
        <f t="shared" si="14"/>
        <v>113</v>
      </c>
      <c r="AK155" s="37"/>
      <c r="AL155" s="37">
        <f t="shared" si="12"/>
        <v>1.0001001001001E+18</v>
      </c>
    </row>
    <row r="156" spans="1:38" ht="14.25">
      <c r="A156" s="10"/>
      <c r="B156" s="11"/>
      <c r="C156" s="12"/>
      <c r="D156" s="13">
        <f>HLOOKUP(C156,Sheet3!$A$1:$CX$9,2)</f>
        <v>0</v>
      </c>
      <c r="E156" s="14"/>
      <c r="F156" s="11">
        <f>HLOOKUP(E156,Sheet3!$A$1:$CX$9,3)</f>
        <v>0</v>
      </c>
      <c r="G156" s="12"/>
      <c r="H156" s="13">
        <f>HLOOKUP(G156,Sheet3!$A$1:$CX$9,2)</f>
        <v>0</v>
      </c>
      <c r="I156" s="14"/>
      <c r="J156" s="11">
        <f>HLOOKUP(I156,Sheet3!$A$1:$CX$9,3)</f>
        <v>0</v>
      </c>
      <c r="K156" s="12"/>
      <c r="L156" s="13">
        <f>HLOOKUP(K156,Sheet3!$A$1:$CX$9,2)</f>
        <v>0</v>
      </c>
      <c r="M156" s="14"/>
      <c r="N156" s="11">
        <f>HLOOKUP(M156,Sheet3!$A$1:$CX$9,3)</f>
        <v>0</v>
      </c>
      <c r="O156" s="12"/>
      <c r="P156" s="13">
        <f>HLOOKUP(O156,Sheet3!$A$1:$CX$9,4)</f>
        <v>0</v>
      </c>
      <c r="Q156" s="14"/>
      <c r="R156" s="11">
        <f>HLOOKUP(Q156,Sheet3!$A$1:$CX$9,5)</f>
        <v>0</v>
      </c>
      <c r="S156" s="12"/>
      <c r="T156" s="13">
        <f>HLOOKUP(S156,Sheet3!$A$1:$CX$9,4)</f>
        <v>0</v>
      </c>
      <c r="U156" s="14"/>
      <c r="V156" s="11">
        <f>HLOOKUP(U156,Sheet3!$A$1:$CX$9,5)</f>
        <v>0</v>
      </c>
      <c r="W156" s="12"/>
      <c r="X156" s="13">
        <f>HLOOKUP(W156,Sheet3!$A$1:$CX$9,6)</f>
        <v>0</v>
      </c>
      <c r="Y156" s="14"/>
      <c r="Z156" s="11">
        <f>HLOOKUP(Y156,Sheet3!$A$1:$CX$9,7)</f>
        <v>0</v>
      </c>
      <c r="AA156" s="15"/>
      <c r="AB156" s="13">
        <f>HLOOKUP(AA156,Sheet3!$A$1:$CX$9,8)</f>
        <v>0</v>
      </c>
      <c r="AC156" s="14"/>
      <c r="AD156" s="11">
        <f>HLOOKUP(AC156,Sheet3!$A$1:$CX$9,9)</f>
        <v>0</v>
      </c>
      <c r="AE156" s="12"/>
      <c r="AF156" s="13">
        <f>HLOOKUP(AE156,Sheet3!$A$1:$CX$9,8)</f>
        <v>0</v>
      </c>
      <c r="AG156" s="14"/>
      <c r="AH156" s="11">
        <f>HLOOKUP(AG156,Sheet3!$A$1:$CX$9,9)</f>
        <v>0</v>
      </c>
      <c r="AI156" s="33">
        <f t="shared" si="13"/>
        <v>0</v>
      </c>
      <c r="AJ156" s="16">
        <f t="shared" si="14"/>
        <v>113</v>
      </c>
      <c r="AK156" s="37"/>
      <c r="AL156" s="37">
        <f t="shared" si="12"/>
        <v>1.0001001001001E+18</v>
      </c>
    </row>
    <row r="157" spans="1:38" ht="14.25">
      <c r="A157" s="10"/>
      <c r="B157" s="11"/>
      <c r="C157" s="12"/>
      <c r="D157" s="13">
        <f>HLOOKUP(C157,Sheet3!$A$1:$CX$9,2)</f>
        <v>0</v>
      </c>
      <c r="E157" s="14"/>
      <c r="F157" s="11">
        <f>HLOOKUP(E157,Sheet3!$A$1:$CX$9,3)</f>
        <v>0</v>
      </c>
      <c r="G157" s="12"/>
      <c r="H157" s="13">
        <f>HLOOKUP(G157,Sheet3!$A$1:$CX$9,2)</f>
        <v>0</v>
      </c>
      <c r="I157" s="14"/>
      <c r="J157" s="11">
        <f>HLOOKUP(I157,Sheet3!$A$1:$CX$9,3)</f>
        <v>0</v>
      </c>
      <c r="K157" s="12"/>
      <c r="L157" s="13">
        <f>HLOOKUP(K157,Sheet3!$A$1:$CX$9,2)</f>
        <v>0</v>
      </c>
      <c r="M157" s="14"/>
      <c r="N157" s="11">
        <f>HLOOKUP(M157,Sheet3!$A$1:$CX$9,3)</f>
        <v>0</v>
      </c>
      <c r="O157" s="12"/>
      <c r="P157" s="13">
        <f>HLOOKUP(O157,Sheet3!$A$1:$CX$9,4)</f>
        <v>0</v>
      </c>
      <c r="Q157" s="14"/>
      <c r="R157" s="11">
        <f>HLOOKUP(Q157,Sheet3!$A$1:$CX$9,5)</f>
        <v>0</v>
      </c>
      <c r="S157" s="12"/>
      <c r="T157" s="13">
        <f>HLOOKUP(S157,Sheet3!$A$1:$CX$9,4)</f>
        <v>0</v>
      </c>
      <c r="U157" s="14"/>
      <c r="V157" s="11">
        <f>HLOOKUP(U157,Sheet3!$A$1:$CX$9,5)</f>
        <v>0</v>
      </c>
      <c r="W157" s="12"/>
      <c r="X157" s="13">
        <f>HLOOKUP(W157,Sheet3!$A$1:$CX$9,6)</f>
        <v>0</v>
      </c>
      <c r="Y157" s="14"/>
      <c r="Z157" s="11">
        <f>HLOOKUP(Y157,Sheet3!$A$1:$CX$9,7)</f>
        <v>0</v>
      </c>
      <c r="AA157" s="15"/>
      <c r="AB157" s="13">
        <f>HLOOKUP(AA157,Sheet3!$A$1:$CX$9,8)</f>
        <v>0</v>
      </c>
      <c r="AC157" s="14"/>
      <c r="AD157" s="11">
        <f>HLOOKUP(AC157,Sheet3!$A$1:$CX$9,9)</f>
        <v>0</v>
      </c>
      <c r="AE157" s="12"/>
      <c r="AF157" s="13">
        <f>HLOOKUP(AE157,Sheet3!$A$1:$CX$9,8)</f>
        <v>0</v>
      </c>
      <c r="AG157" s="14"/>
      <c r="AH157" s="11">
        <f>HLOOKUP(AG157,Sheet3!$A$1:$CX$9,9)</f>
        <v>0</v>
      </c>
      <c r="AI157" s="33">
        <f t="shared" si="13"/>
        <v>0</v>
      </c>
      <c r="AJ157" s="16">
        <f t="shared" si="14"/>
        <v>113</v>
      </c>
      <c r="AK157" s="37"/>
      <c r="AL157" s="37">
        <f t="shared" si="12"/>
        <v>1.0001001001001E+18</v>
      </c>
    </row>
    <row r="158" spans="1:38" ht="14.25">
      <c r="A158" s="10"/>
      <c r="B158" s="11"/>
      <c r="C158" s="12"/>
      <c r="D158" s="13">
        <f>HLOOKUP(C158,Sheet3!$A$1:$CX$9,2)</f>
        <v>0</v>
      </c>
      <c r="E158" s="14"/>
      <c r="F158" s="11">
        <f>HLOOKUP(E158,Sheet3!$A$1:$CX$9,3)</f>
        <v>0</v>
      </c>
      <c r="G158" s="12"/>
      <c r="H158" s="13">
        <f>HLOOKUP(G158,Sheet3!$A$1:$CX$9,2)</f>
        <v>0</v>
      </c>
      <c r="I158" s="14"/>
      <c r="J158" s="11">
        <f>HLOOKUP(I158,Sheet3!$A$1:$CX$9,3)</f>
        <v>0</v>
      </c>
      <c r="K158" s="12"/>
      <c r="L158" s="13">
        <f>HLOOKUP(K158,Sheet3!$A$1:$CX$9,2)</f>
        <v>0</v>
      </c>
      <c r="M158" s="14"/>
      <c r="N158" s="11">
        <f>HLOOKUP(M158,Sheet3!$A$1:$CX$9,3)</f>
        <v>0</v>
      </c>
      <c r="O158" s="12"/>
      <c r="P158" s="13">
        <f>HLOOKUP(O158,Sheet3!$A$1:$CX$9,4)</f>
        <v>0</v>
      </c>
      <c r="Q158" s="14"/>
      <c r="R158" s="11">
        <f>HLOOKUP(Q158,Sheet3!$A$1:$CX$9,5)</f>
        <v>0</v>
      </c>
      <c r="S158" s="12"/>
      <c r="T158" s="13">
        <f>HLOOKUP(S158,Sheet3!$A$1:$CX$9,4)</f>
        <v>0</v>
      </c>
      <c r="U158" s="14"/>
      <c r="V158" s="11">
        <f>HLOOKUP(U158,Sheet3!$A$1:$CX$9,5)</f>
        <v>0</v>
      </c>
      <c r="W158" s="12"/>
      <c r="X158" s="13">
        <f>HLOOKUP(W158,Sheet3!$A$1:$CX$9,6)</f>
        <v>0</v>
      </c>
      <c r="Y158" s="14"/>
      <c r="Z158" s="11">
        <f>HLOOKUP(Y158,Sheet3!$A$1:$CX$9,7)</f>
        <v>0</v>
      </c>
      <c r="AA158" s="15"/>
      <c r="AB158" s="13">
        <f>HLOOKUP(AA158,Sheet3!$A$1:$CX$9,8)</f>
        <v>0</v>
      </c>
      <c r="AC158" s="14"/>
      <c r="AD158" s="11">
        <f>HLOOKUP(AC158,Sheet3!$A$1:$CX$9,9)</f>
        <v>0</v>
      </c>
      <c r="AE158" s="12"/>
      <c r="AF158" s="13">
        <f>HLOOKUP(AE158,Sheet3!$A$1:$CX$9,8)</f>
        <v>0</v>
      </c>
      <c r="AG158" s="14"/>
      <c r="AH158" s="11">
        <f>HLOOKUP(AG158,Sheet3!$A$1:$CX$9,9)</f>
        <v>0</v>
      </c>
      <c r="AI158" s="33">
        <f t="shared" si="13"/>
        <v>0</v>
      </c>
      <c r="AJ158" s="16">
        <f t="shared" si="14"/>
        <v>113</v>
      </c>
      <c r="AK158" s="37"/>
      <c r="AL158" s="37">
        <f t="shared" si="12"/>
        <v>1.0001001001001E+18</v>
      </c>
    </row>
    <row r="159" spans="1:38" ht="14.25">
      <c r="A159" s="10"/>
      <c r="B159" s="11"/>
      <c r="C159" s="12"/>
      <c r="D159" s="13">
        <f>HLOOKUP(C159,Sheet3!$A$1:$CX$9,2)</f>
        <v>0</v>
      </c>
      <c r="E159" s="14"/>
      <c r="F159" s="11">
        <f>HLOOKUP(E159,Sheet3!$A$1:$CX$9,3)</f>
        <v>0</v>
      </c>
      <c r="G159" s="12"/>
      <c r="H159" s="13">
        <f>HLOOKUP(G159,Sheet3!$A$1:$CX$9,2)</f>
        <v>0</v>
      </c>
      <c r="I159" s="14"/>
      <c r="J159" s="11">
        <f>HLOOKUP(I159,Sheet3!$A$1:$CX$9,3)</f>
        <v>0</v>
      </c>
      <c r="K159" s="12"/>
      <c r="L159" s="13">
        <f>HLOOKUP(K159,Sheet3!$A$1:$CX$9,2)</f>
        <v>0</v>
      </c>
      <c r="M159" s="14"/>
      <c r="N159" s="11">
        <f>HLOOKUP(M159,Sheet3!$A$1:$CX$9,3)</f>
        <v>0</v>
      </c>
      <c r="O159" s="12"/>
      <c r="P159" s="13">
        <f>HLOOKUP(O159,Sheet3!$A$1:$CX$9,4)</f>
        <v>0</v>
      </c>
      <c r="Q159" s="14"/>
      <c r="R159" s="11">
        <f>HLOOKUP(Q159,Sheet3!$A$1:$CX$9,5)</f>
        <v>0</v>
      </c>
      <c r="S159" s="12"/>
      <c r="T159" s="13">
        <f>HLOOKUP(S159,Sheet3!$A$1:$CX$9,4)</f>
        <v>0</v>
      </c>
      <c r="U159" s="14"/>
      <c r="V159" s="11">
        <f>HLOOKUP(U159,Sheet3!$A$1:$CX$9,5)</f>
        <v>0</v>
      </c>
      <c r="W159" s="12"/>
      <c r="X159" s="13">
        <f>HLOOKUP(W159,Sheet3!$A$1:$CX$9,6)</f>
        <v>0</v>
      </c>
      <c r="Y159" s="14"/>
      <c r="Z159" s="11">
        <f>HLOOKUP(Y159,Sheet3!$A$1:$CX$9,7)</f>
        <v>0</v>
      </c>
      <c r="AA159" s="15"/>
      <c r="AB159" s="13">
        <f>HLOOKUP(AA159,Sheet3!$A$1:$CX$9,8)</f>
        <v>0</v>
      </c>
      <c r="AC159" s="14"/>
      <c r="AD159" s="11">
        <f>HLOOKUP(AC159,Sheet3!$A$1:$CX$9,9)</f>
        <v>0</v>
      </c>
      <c r="AE159" s="12"/>
      <c r="AF159" s="13">
        <f>HLOOKUP(AE159,Sheet3!$A$1:$CX$9,8)</f>
        <v>0</v>
      </c>
      <c r="AG159" s="14"/>
      <c r="AH159" s="11">
        <f>HLOOKUP(AG159,Sheet3!$A$1:$CX$9,9)</f>
        <v>0</v>
      </c>
      <c r="AI159" s="33">
        <f t="shared" si="13"/>
        <v>0</v>
      </c>
      <c r="AJ159" s="16">
        <f t="shared" si="14"/>
        <v>113</v>
      </c>
      <c r="AK159" s="37"/>
      <c r="AL159" s="37">
        <f t="shared" si="12"/>
        <v>1.0001001001001E+18</v>
      </c>
    </row>
    <row r="160" spans="1:38" ht="14.25">
      <c r="A160" s="10"/>
      <c r="B160" s="11"/>
      <c r="C160" s="12"/>
      <c r="D160" s="13">
        <f>HLOOKUP(C160,Sheet3!$A$1:$CX$9,2)</f>
        <v>0</v>
      </c>
      <c r="E160" s="14"/>
      <c r="F160" s="11">
        <f>HLOOKUP(E160,Sheet3!$A$1:$CX$9,3)</f>
        <v>0</v>
      </c>
      <c r="G160" s="12"/>
      <c r="H160" s="13">
        <f>HLOOKUP(G160,Sheet3!$A$1:$CX$9,2)</f>
        <v>0</v>
      </c>
      <c r="I160" s="14"/>
      <c r="J160" s="11">
        <f>HLOOKUP(I160,Sheet3!$A$1:$CX$9,3)</f>
        <v>0</v>
      </c>
      <c r="K160" s="12"/>
      <c r="L160" s="13">
        <f>HLOOKUP(K160,Sheet3!$A$1:$CX$9,2)</f>
        <v>0</v>
      </c>
      <c r="M160" s="14"/>
      <c r="N160" s="11">
        <f>HLOOKUP(M160,Sheet3!$A$1:$CX$9,3)</f>
        <v>0</v>
      </c>
      <c r="O160" s="12"/>
      <c r="P160" s="13">
        <f>HLOOKUP(O160,Sheet3!$A$1:$CX$9,4)</f>
        <v>0</v>
      </c>
      <c r="Q160" s="14"/>
      <c r="R160" s="11">
        <f>HLOOKUP(Q160,Sheet3!$A$1:$CX$9,5)</f>
        <v>0</v>
      </c>
      <c r="S160" s="12"/>
      <c r="T160" s="13">
        <f>HLOOKUP(S160,Sheet3!$A$1:$CX$9,4)</f>
        <v>0</v>
      </c>
      <c r="U160" s="14"/>
      <c r="V160" s="11">
        <f>HLOOKUP(U160,Sheet3!$A$1:$CX$9,5)</f>
        <v>0</v>
      </c>
      <c r="W160" s="12"/>
      <c r="X160" s="13">
        <f>HLOOKUP(W160,Sheet3!$A$1:$CX$9,6)</f>
        <v>0</v>
      </c>
      <c r="Y160" s="14"/>
      <c r="Z160" s="11">
        <f>HLOOKUP(Y160,Sheet3!$A$1:$CX$9,7)</f>
        <v>0</v>
      </c>
      <c r="AA160" s="15"/>
      <c r="AB160" s="13">
        <f>HLOOKUP(AA160,Sheet3!$A$1:$CX$9,8)</f>
        <v>0</v>
      </c>
      <c r="AC160" s="14"/>
      <c r="AD160" s="11">
        <f>HLOOKUP(AC160,Sheet3!$A$1:$CX$9,9)</f>
        <v>0</v>
      </c>
      <c r="AE160" s="12"/>
      <c r="AF160" s="13">
        <f>HLOOKUP(AE160,Sheet3!$A$1:$CX$9,8)</f>
        <v>0</v>
      </c>
      <c r="AG160" s="14"/>
      <c r="AH160" s="11">
        <f>HLOOKUP(AG160,Sheet3!$A$1:$CX$9,9)</f>
        <v>0</v>
      </c>
      <c r="AI160" s="33">
        <f t="shared" si="13"/>
        <v>0</v>
      </c>
      <c r="AJ160" s="16">
        <f t="shared" si="14"/>
        <v>113</v>
      </c>
      <c r="AK160" s="37"/>
      <c r="AL160" s="37">
        <f t="shared" si="12"/>
        <v>1.0001001001001E+18</v>
      </c>
    </row>
    <row r="161" spans="1:38" ht="14.25">
      <c r="A161" s="10"/>
      <c r="B161" s="11"/>
      <c r="C161" s="12"/>
      <c r="D161" s="13">
        <f>HLOOKUP(C161,Sheet3!$A$1:$CX$9,2)</f>
        <v>0</v>
      </c>
      <c r="E161" s="14"/>
      <c r="F161" s="11">
        <f>HLOOKUP(E161,Sheet3!$A$1:$CX$9,3)</f>
        <v>0</v>
      </c>
      <c r="G161" s="12"/>
      <c r="H161" s="13">
        <f>HLOOKUP(G161,Sheet3!$A$1:$CX$9,2)</f>
        <v>0</v>
      </c>
      <c r="I161" s="14"/>
      <c r="J161" s="11">
        <f>HLOOKUP(I161,Sheet3!$A$1:$CX$9,3)</f>
        <v>0</v>
      </c>
      <c r="K161" s="12"/>
      <c r="L161" s="13">
        <f>HLOOKUP(K161,Sheet3!$A$1:$CX$9,2)</f>
        <v>0</v>
      </c>
      <c r="M161" s="14"/>
      <c r="N161" s="11">
        <f>HLOOKUP(M161,Sheet3!$A$1:$CX$9,3)</f>
        <v>0</v>
      </c>
      <c r="O161" s="12"/>
      <c r="P161" s="13">
        <f>HLOOKUP(O161,Sheet3!$A$1:$CX$9,4)</f>
        <v>0</v>
      </c>
      <c r="Q161" s="14"/>
      <c r="R161" s="11">
        <f>HLOOKUP(Q161,Sheet3!$A$1:$CX$9,5)</f>
        <v>0</v>
      </c>
      <c r="S161" s="12"/>
      <c r="T161" s="13">
        <f>HLOOKUP(S161,Sheet3!$A$1:$CX$9,4)</f>
        <v>0</v>
      </c>
      <c r="U161" s="14"/>
      <c r="V161" s="11">
        <f>HLOOKUP(U161,Sheet3!$A$1:$CX$9,5)</f>
        <v>0</v>
      </c>
      <c r="W161" s="12"/>
      <c r="X161" s="13">
        <f>HLOOKUP(W161,Sheet3!$A$1:$CX$9,6)</f>
        <v>0</v>
      </c>
      <c r="Y161" s="14"/>
      <c r="Z161" s="11">
        <f>HLOOKUP(Y161,Sheet3!$A$1:$CX$9,7)</f>
        <v>0</v>
      </c>
      <c r="AA161" s="15"/>
      <c r="AB161" s="13">
        <f>HLOOKUP(AA161,Sheet3!$A$1:$CX$9,8)</f>
        <v>0</v>
      </c>
      <c r="AC161" s="14"/>
      <c r="AD161" s="11">
        <f>HLOOKUP(AC161,Sheet3!$A$1:$CX$9,9)</f>
        <v>0</v>
      </c>
      <c r="AE161" s="12"/>
      <c r="AF161" s="13">
        <f>HLOOKUP(AE161,Sheet3!$A$1:$CX$9,8)</f>
        <v>0</v>
      </c>
      <c r="AG161" s="14"/>
      <c r="AH161" s="11">
        <f>HLOOKUP(AG161,Sheet3!$A$1:$CX$9,9)</f>
        <v>0</v>
      </c>
      <c r="AI161" s="33">
        <f t="shared" si="13"/>
        <v>0</v>
      </c>
      <c r="AJ161" s="16">
        <f t="shared" si="14"/>
        <v>113</v>
      </c>
      <c r="AK161" s="37"/>
      <c r="AL161" s="37">
        <f t="shared" si="12"/>
        <v>1.0001001001001E+18</v>
      </c>
    </row>
    <row r="162" spans="1:38" ht="14.25">
      <c r="A162" s="10"/>
      <c r="B162" s="11"/>
      <c r="C162" s="12"/>
      <c r="D162" s="13">
        <f>HLOOKUP(C162,Sheet3!$A$1:$CX$9,2)</f>
        <v>0</v>
      </c>
      <c r="E162" s="14"/>
      <c r="F162" s="11">
        <f>HLOOKUP(E162,Sheet3!$A$1:$CX$9,3)</f>
        <v>0</v>
      </c>
      <c r="G162" s="12"/>
      <c r="H162" s="13">
        <f>HLOOKUP(G162,Sheet3!$A$1:$CX$9,2)</f>
        <v>0</v>
      </c>
      <c r="I162" s="14"/>
      <c r="J162" s="11">
        <f>HLOOKUP(I162,Sheet3!$A$1:$CX$9,3)</f>
        <v>0</v>
      </c>
      <c r="K162" s="12"/>
      <c r="L162" s="13">
        <f>HLOOKUP(K162,Sheet3!$A$1:$CX$9,2)</f>
        <v>0</v>
      </c>
      <c r="M162" s="14"/>
      <c r="N162" s="11">
        <f>HLOOKUP(M162,Sheet3!$A$1:$CX$9,3)</f>
        <v>0</v>
      </c>
      <c r="O162" s="12"/>
      <c r="P162" s="13">
        <f>HLOOKUP(O162,Sheet3!$A$1:$CX$9,4)</f>
        <v>0</v>
      </c>
      <c r="Q162" s="14"/>
      <c r="R162" s="11">
        <f>HLOOKUP(Q162,Sheet3!$A$1:$CX$9,5)</f>
        <v>0</v>
      </c>
      <c r="S162" s="12"/>
      <c r="T162" s="13">
        <f>HLOOKUP(S162,Sheet3!$A$1:$CX$9,4)</f>
        <v>0</v>
      </c>
      <c r="U162" s="14"/>
      <c r="V162" s="11">
        <f>HLOOKUP(U162,Sheet3!$A$1:$CX$9,5)</f>
        <v>0</v>
      </c>
      <c r="W162" s="12"/>
      <c r="X162" s="13">
        <f>HLOOKUP(W162,Sheet3!$A$1:$CX$9,6)</f>
        <v>0</v>
      </c>
      <c r="Y162" s="14"/>
      <c r="Z162" s="11">
        <f>HLOOKUP(Y162,Sheet3!$A$1:$CX$9,7)</f>
        <v>0</v>
      </c>
      <c r="AA162" s="15"/>
      <c r="AB162" s="13">
        <f>HLOOKUP(AA162,Sheet3!$A$1:$CX$9,8)</f>
        <v>0</v>
      </c>
      <c r="AC162" s="14"/>
      <c r="AD162" s="11">
        <f>HLOOKUP(AC162,Sheet3!$A$1:$CX$9,9)</f>
        <v>0</v>
      </c>
      <c r="AE162" s="12"/>
      <c r="AF162" s="13">
        <f>HLOOKUP(AE162,Sheet3!$A$1:$CX$9,8)</f>
        <v>0</v>
      </c>
      <c r="AG162" s="14"/>
      <c r="AH162" s="11">
        <f>HLOOKUP(AG162,Sheet3!$A$1:$CX$9,9)</f>
        <v>0</v>
      </c>
      <c r="AI162" s="33">
        <f t="shared" si="13"/>
        <v>0</v>
      </c>
      <c r="AJ162" s="16">
        <f t="shared" si="14"/>
        <v>113</v>
      </c>
      <c r="AK162" s="37"/>
      <c r="AL162" s="37">
        <f t="shared" si="12"/>
        <v>1.0001001001001E+18</v>
      </c>
    </row>
    <row r="163" spans="1:38" ht="14.25">
      <c r="A163" s="10"/>
      <c r="B163" s="11"/>
      <c r="C163" s="12"/>
      <c r="D163" s="13">
        <f>HLOOKUP(C163,Sheet3!$A$1:$CX$9,2)</f>
        <v>0</v>
      </c>
      <c r="E163" s="14"/>
      <c r="F163" s="11">
        <f>HLOOKUP(E163,Sheet3!$A$1:$CX$9,3)</f>
        <v>0</v>
      </c>
      <c r="G163" s="12"/>
      <c r="H163" s="13">
        <f>HLOOKUP(G163,Sheet3!$A$1:$CX$9,2)</f>
        <v>0</v>
      </c>
      <c r="I163" s="14"/>
      <c r="J163" s="11">
        <f>HLOOKUP(I163,Sheet3!$A$1:$CX$9,3)</f>
        <v>0</v>
      </c>
      <c r="K163" s="12"/>
      <c r="L163" s="13">
        <f>HLOOKUP(K163,Sheet3!$A$1:$CX$9,2)</f>
        <v>0</v>
      </c>
      <c r="M163" s="14"/>
      <c r="N163" s="11">
        <f>HLOOKUP(M163,Sheet3!$A$1:$CX$9,3)</f>
        <v>0</v>
      </c>
      <c r="O163" s="12"/>
      <c r="P163" s="13">
        <f>HLOOKUP(O163,Sheet3!$A$1:$CX$9,4)</f>
        <v>0</v>
      </c>
      <c r="Q163" s="14"/>
      <c r="R163" s="11">
        <f>HLOOKUP(Q163,Sheet3!$A$1:$CX$9,5)</f>
        <v>0</v>
      </c>
      <c r="S163" s="12"/>
      <c r="T163" s="13">
        <f>HLOOKUP(S163,Sheet3!$A$1:$CX$9,4)</f>
        <v>0</v>
      </c>
      <c r="U163" s="14"/>
      <c r="V163" s="11">
        <f>HLOOKUP(U163,Sheet3!$A$1:$CX$9,5)</f>
        <v>0</v>
      </c>
      <c r="W163" s="12"/>
      <c r="X163" s="13">
        <f>HLOOKUP(W163,Sheet3!$A$1:$CX$9,6)</f>
        <v>0</v>
      </c>
      <c r="Y163" s="14"/>
      <c r="Z163" s="11">
        <f>HLOOKUP(Y163,Sheet3!$A$1:$CX$9,7)</f>
        <v>0</v>
      </c>
      <c r="AA163" s="15"/>
      <c r="AB163" s="13">
        <f>HLOOKUP(AA163,Sheet3!$A$1:$CX$9,8)</f>
        <v>0</v>
      </c>
      <c r="AC163" s="14"/>
      <c r="AD163" s="11">
        <f>HLOOKUP(AC163,Sheet3!$A$1:$CX$9,9)</f>
        <v>0</v>
      </c>
      <c r="AE163" s="12"/>
      <c r="AF163" s="13">
        <f>HLOOKUP(AE163,Sheet3!$A$1:$CX$9,8)</f>
        <v>0</v>
      </c>
      <c r="AG163" s="14"/>
      <c r="AH163" s="11">
        <f>HLOOKUP(AG163,Sheet3!$A$1:$CX$9,9)</f>
        <v>0</v>
      </c>
      <c r="AI163" s="33">
        <f t="shared" si="13"/>
        <v>0</v>
      </c>
      <c r="AJ163" s="16">
        <f t="shared" si="14"/>
        <v>113</v>
      </c>
      <c r="AK163" s="37"/>
      <c r="AL163" s="37">
        <f t="shared" si="12"/>
        <v>1.0001001001001E+18</v>
      </c>
    </row>
    <row r="164" spans="1:38" ht="14.25">
      <c r="A164" s="10"/>
      <c r="B164" s="11"/>
      <c r="C164" s="12"/>
      <c r="D164" s="13">
        <f>HLOOKUP(C164,Sheet3!$A$1:$CX$9,2)</f>
        <v>0</v>
      </c>
      <c r="E164" s="14"/>
      <c r="F164" s="11">
        <f>HLOOKUP(E164,Sheet3!$A$1:$CX$9,3)</f>
        <v>0</v>
      </c>
      <c r="G164" s="12"/>
      <c r="H164" s="13">
        <f>HLOOKUP(G164,Sheet3!$A$1:$CX$9,2)</f>
        <v>0</v>
      </c>
      <c r="I164" s="14"/>
      <c r="J164" s="11">
        <f>HLOOKUP(I164,Sheet3!$A$1:$CX$9,3)</f>
        <v>0</v>
      </c>
      <c r="K164" s="12"/>
      <c r="L164" s="13">
        <f>HLOOKUP(K164,Sheet3!$A$1:$CX$9,2)</f>
        <v>0</v>
      </c>
      <c r="M164" s="14"/>
      <c r="N164" s="11">
        <f>HLOOKUP(M164,Sheet3!$A$1:$CX$9,3)</f>
        <v>0</v>
      </c>
      <c r="O164" s="12"/>
      <c r="P164" s="13">
        <f>HLOOKUP(O164,Sheet3!$A$1:$CX$9,4)</f>
        <v>0</v>
      </c>
      <c r="Q164" s="14"/>
      <c r="R164" s="11">
        <f>HLOOKUP(Q164,Sheet3!$A$1:$CX$9,5)</f>
        <v>0</v>
      </c>
      <c r="S164" s="12"/>
      <c r="T164" s="13">
        <f>HLOOKUP(S164,Sheet3!$A$1:$CX$9,4)</f>
        <v>0</v>
      </c>
      <c r="U164" s="14"/>
      <c r="V164" s="11">
        <f>HLOOKUP(U164,Sheet3!$A$1:$CX$9,5)</f>
        <v>0</v>
      </c>
      <c r="W164" s="12"/>
      <c r="X164" s="13">
        <f>HLOOKUP(W164,Sheet3!$A$1:$CX$9,6)</f>
        <v>0</v>
      </c>
      <c r="Y164" s="14"/>
      <c r="Z164" s="11">
        <f>HLOOKUP(Y164,Sheet3!$A$1:$CX$9,7)</f>
        <v>0</v>
      </c>
      <c r="AA164" s="15"/>
      <c r="AB164" s="13">
        <f>HLOOKUP(AA164,Sheet3!$A$1:$CX$9,8)</f>
        <v>0</v>
      </c>
      <c r="AC164" s="14"/>
      <c r="AD164" s="11">
        <f>HLOOKUP(AC164,Sheet3!$A$1:$CX$9,9)</f>
        <v>0</v>
      </c>
      <c r="AE164" s="12"/>
      <c r="AF164" s="13">
        <f>HLOOKUP(AE164,Sheet3!$A$1:$CX$9,8)</f>
        <v>0</v>
      </c>
      <c r="AG164" s="14"/>
      <c r="AH164" s="11">
        <f>HLOOKUP(AG164,Sheet3!$A$1:$CX$9,9)</f>
        <v>0</v>
      </c>
      <c r="AI164" s="33">
        <f t="shared" si="13"/>
        <v>0</v>
      </c>
      <c r="AJ164" s="16">
        <f t="shared" si="14"/>
        <v>113</v>
      </c>
      <c r="AK164" s="37"/>
      <c r="AL164" s="37">
        <f t="shared" si="12"/>
        <v>1.0001001001001E+18</v>
      </c>
    </row>
    <row r="165" spans="1:38" ht="14.25">
      <c r="A165" s="10"/>
      <c r="B165" s="11"/>
      <c r="C165" s="12"/>
      <c r="D165" s="13">
        <f>HLOOKUP(C165,Sheet3!$A$1:$CX$9,2)</f>
        <v>0</v>
      </c>
      <c r="E165" s="14"/>
      <c r="F165" s="11">
        <f>HLOOKUP(E165,Sheet3!$A$1:$CX$9,3)</f>
        <v>0</v>
      </c>
      <c r="G165" s="12"/>
      <c r="H165" s="13">
        <f>HLOOKUP(G165,Sheet3!$A$1:$CX$9,2)</f>
        <v>0</v>
      </c>
      <c r="I165" s="14"/>
      <c r="J165" s="11">
        <f>HLOOKUP(I165,Sheet3!$A$1:$CX$9,3)</f>
        <v>0</v>
      </c>
      <c r="K165" s="12"/>
      <c r="L165" s="13">
        <f>HLOOKUP(K165,Sheet3!$A$1:$CX$9,2)</f>
        <v>0</v>
      </c>
      <c r="M165" s="14"/>
      <c r="N165" s="11">
        <f>HLOOKUP(M165,Sheet3!$A$1:$CX$9,3)</f>
        <v>0</v>
      </c>
      <c r="O165" s="12"/>
      <c r="P165" s="13">
        <f>HLOOKUP(O165,Sheet3!$A$1:$CX$9,4)</f>
        <v>0</v>
      </c>
      <c r="Q165" s="14"/>
      <c r="R165" s="11">
        <f>HLOOKUP(Q165,Sheet3!$A$1:$CX$9,5)</f>
        <v>0</v>
      </c>
      <c r="S165" s="12"/>
      <c r="T165" s="13">
        <f>HLOOKUP(S165,Sheet3!$A$1:$CX$9,4)</f>
        <v>0</v>
      </c>
      <c r="U165" s="14"/>
      <c r="V165" s="11">
        <f>HLOOKUP(U165,Sheet3!$A$1:$CX$9,5)</f>
        <v>0</v>
      </c>
      <c r="W165" s="12"/>
      <c r="X165" s="13">
        <f>HLOOKUP(W165,Sheet3!$A$1:$CX$9,6)</f>
        <v>0</v>
      </c>
      <c r="Y165" s="14"/>
      <c r="Z165" s="11">
        <f>HLOOKUP(Y165,Sheet3!$A$1:$CX$9,7)</f>
        <v>0</v>
      </c>
      <c r="AA165" s="15"/>
      <c r="AB165" s="13">
        <f>HLOOKUP(AA165,Sheet3!$A$1:$CX$9,8)</f>
        <v>0</v>
      </c>
      <c r="AC165" s="14"/>
      <c r="AD165" s="11">
        <f>HLOOKUP(AC165,Sheet3!$A$1:$CX$9,9)</f>
        <v>0</v>
      </c>
      <c r="AE165" s="12"/>
      <c r="AF165" s="13">
        <f>HLOOKUP(AE165,Sheet3!$A$1:$CX$9,8)</f>
        <v>0</v>
      </c>
      <c r="AG165" s="14"/>
      <c r="AH165" s="11">
        <f>HLOOKUP(AG165,Sheet3!$A$1:$CX$9,9)</f>
        <v>0</v>
      </c>
      <c r="AI165" s="33">
        <f aca="true" t="shared" si="15" ref="AI165:AI196">D165+F165+L165+N165+H165+J165+P165+R165+T165+V165+X165+Z165+AB165+AD165+AF165+AH165</f>
        <v>0</v>
      </c>
      <c r="AJ165" s="16">
        <f aca="true" t="shared" si="16" ref="AJ165:AJ196">RANK(AL165,$AL$5:$AL$202)</f>
        <v>113</v>
      </c>
      <c r="AK165" s="37"/>
      <c r="AL165" s="37">
        <f aca="true" t="shared" si="17" ref="AL165:AL196">INT(CONCATENATE(AI165+1000,AF165+AH165+100,L165+N165+100,D165+F165+100,H165+J165+100,P165+R165+100))</f>
        <v>1.0001001001001E+18</v>
      </c>
    </row>
    <row r="166" spans="1:38" ht="14.25">
      <c r="A166" s="10"/>
      <c r="B166" s="11"/>
      <c r="C166" s="12"/>
      <c r="D166" s="13">
        <f>HLOOKUP(C166,Sheet3!$A$1:$CX$9,2)</f>
        <v>0</v>
      </c>
      <c r="E166" s="14"/>
      <c r="F166" s="11">
        <f>HLOOKUP(E166,Sheet3!$A$1:$CX$9,3)</f>
        <v>0</v>
      </c>
      <c r="G166" s="12"/>
      <c r="H166" s="13">
        <f>HLOOKUP(G166,Sheet3!$A$1:$CX$9,2)</f>
        <v>0</v>
      </c>
      <c r="I166" s="14"/>
      <c r="J166" s="11">
        <f>HLOOKUP(I166,Sheet3!$A$1:$CX$9,3)</f>
        <v>0</v>
      </c>
      <c r="K166" s="12"/>
      <c r="L166" s="13">
        <f>HLOOKUP(K166,Sheet3!$A$1:$CX$9,2)</f>
        <v>0</v>
      </c>
      <c r="M166" s="14"/>
      <c r="N166" s="11">
        <f>HLOOKUP(M166,Sheet3!$A$1:$CX$9,3)</f>
        <v>0</v>
      </c>
      <c r="O166" s="12"/>
      <c r="P166" s="13">
        <f>HLOOKUP(O166,Sheet3!$A$1:$CX$9,4)</f>
        <v>0</v>
      </c>
      <c r="Q166" s="14"/>
      <c r="R166" s="11">
        <f>HLOOKUP(Q166,Sheet3!$A$1:$CX$9,5)</f>
        <v>0</v>
      </c>
      <c r="S166" s="12"/>
      <c r="T166" s="13">
        <f>HLOOKUP(S166,Sheet3!$A$1:$CX$9,4)</f>
        <v>0</v>
      </c>
      <c r="U166" s="14"/>
      <c r="V166" s="11">
        <f>HLOOKUP(U166,Sheet3!$A$1:$CX$9,5)</f>
        <v>0</v>
      </c>
      <c r="W166" s="12"/>
      <c r="X166" s="13">
        <f>HLOOKUP(W166,Sheet3!$A$1:$CX$9,6)</f>
        <v>0</v>
      </c>
      <c r="Y166" s="14"/>
      <c r="Z166" s="11">
        <f>HLOOKUP(Y166,Sheet3!$A$1:$CX$9,7)</f>
        <v>0</v>
      </c>
      <c r="AA166" s="15"/>
      <c r="AB166" s="13">
        <f>HLOOKUP(AA166,Sheet3!$A$1:$CX$9,8)</f>
        <v>0</v>
      </c>
      <c r="AC166" s="14"/>
      <c r="AD166" s="11">
        <f>HLOOKUP(AC166,Sheet3!$A$1:$CX$9,9)</f>
        <v>0</v>
      </c>
      <c r="AE166" s="12"/>
      <c r="AF166" s="13">
        <f>HLOOKUP(AE166,Sheet3!$A$1:$CX$9,8)</f>
        <v>0</v>
      </c>
      <c r="AG166" s="14"/>
      <c r="AH166" s="11">
        <f>HLOOKUP(AG166,Sheet3!$A$1:$CX$9,9)</f>
        <v>0</v>
      </c>
      <c r="AI166" s="33">
        <f t="shared" si="15"/>
        <v>0</v>
      </c>
      <c r="AJ166" s="16">
        <f t="shared" si="16"/>
        <v>113</v>
      </c>
      <c r="AK166" s="37"/>
      <c r="AL166" s="37">
        <f t="shared" si="17"/>
        <v>1.0001001001001E+18</v>
      </c>
    </row>
    <row r="167" spans="1:38" ht="14.25">
      <c r="A167" s="10"/>
      <c r="B167" s="11"/>
      <c r="C167" s="12"/>
      <c r="D167" s="13">
        <f>HLOOKUP(C167,Sheet3!$A$1:$CX$9,2)</f>
        <v>0</v>
      </c>
      <c r="E167" s="14"/>
      <c r="F167" s="11">
        <f>HLOOKUP(E167,Sheet3!$A$1:$CX$9,3)</f>
        <v>0</v>
      </c>
      <c r="G167" s="12"/>
      <c r="H167" s="13">
        <f>HLOOKUP(G167,Sheet3!$A$1:$CX$9,2)</f>
        <v>0</v>
      </c>
      <c r="I167" s="14"/>
      <c r="J167" s="11">
        <f>HLOOKUP(I167,Sheet3!$A$1:$CX$9,3)</f>
        <v>0</v>
      </c>
      <c r="K167" s="12"/>
      <c r="L167" s="13">
        <f>HLOOKUP(K167,Sheet3!$A$1:$CX$9,2)</f>
        <v>0</v>
      </c>
      <c r="M167" s="14"/>
      <c r="N167" s="11">
        <f>HLOOKUP(M167,Sheet3!$A$1:$CX$9,3)</f>
        <v>0</v>
      </c>
      <c r="O167" s="12"/>
      <c r="P167" s="13">
        <f>HLOOKUP(O167,Sheet3!$A$1:$CX$9,4)</f>
        <v>0</v>
      </c>
      <c r="Q167" s="14"/>
      <c r="R167" s="11">
        <f>HLOOKUP(Q167,Sheet3!$A$1:$CX$9,5)</f>
        <v>0</v>
      </c>
      <c r="S167" s="12"/>
      <c r="T167" s="13">
        <f>HLOOKUP(S167,Sheet3!$A$1:$CX$9,4)</f>
        <v>0</v>
      </c>
      <c r="U167" s="14"/>
      <c r="V167" s="11">
        <f>HLOOKUP(U167,Sheet3!$A$1:$CX$9,5)</f>
        <v>0</v>
      </c>
      <c r="W167" s="12"/>
      <c r="X167" s="13">
        <f>HLOOKUP(W167,Sheet3!$A$1:$CX$9,6)</f>
        <v>0</v>
      </c>
      <c r="Y167" s="14"/>
      <c r="Z167" s="11">
        <f>HLOOKUP(Y167,Sheet3!$A$1:$CX$9,7)</f>
        <v>0</v>
      </c>
      <c r="AA167" s="15"/>
      <c r="AB167" s="13">
        <f>HLOOKUP(AA167,Sheet3!$A$1:$CX$9,8)</f>
        <v>0</v>
      </c>
      <c r="AC167" s="14"/>
      <c r="AD167" s="11">
        <f>HLOOKUP(AC167,Sheet3!$A$1:$CX$9,9)</f>
        <v>0</v>
      </c>
      <c r="AE167" s="12"/>
      <c r="AF167" s="13">
        <f>HLOOKUP(AE167,Sheet3!$A$1:$CX$9,8)</f>
        <v>0</v>
      </c>
      <c r="AG167" s="14"/>
      <c r="AH167" s="11">
        <f>HLOOKUP(AG167,Sheet3!$A$1:$CX$9,9)</f>
        <v>0</v>
      </c>
      <c r="AI167" s="33">
        <f t="shared" si="15"/>
        <v>0</v>
      </c>
      <c r="AJ167" s="16">
        <f t="shared" si="16"/>
        <v>113</v>
      </c>
      <c r="AK167" s="37"/>
      <c r="AL167" s="37">
        <f t="shared" si="17"/>
        <v>1.0001001001001E+18</v>
      </c>
    </row>
    <row r="168" spans="1:38" ht="14.25">
      <c r="A168" s="10"/>
      <c r="B168" s="11"/>
      <c r="C168" s="12"/>
      <c r="D168" s="13">
        <f>HLOOKUP(C168,Sheet3!$A$1:$CX$9,2)</f>
        <v>0</v>
      </c>
      <c r="E168" s="14"/>
      <c r="F168" s="11">
        <f>HLOOKUP(E168,Sheet3!$A$1:$CX$9,3)</f>
        <v>0</v>
      </c>
      <c r="G168" s="12"/>
      <c r="H168" s="13">
        <f>HLOOKUP(G168,Sheet3!$A$1:$CX$9,2)</f>
        <v>0</v>
      </c>
      <c r="I168" s="14"/>
      <c r="J168" s="11">
        <f>HLOOKUP(I168,Sheet3!$A$1:$CX$9,3)</f>
        <v>0</v>
      </c>
      <c r="K168" s="12"/>
      <c r="L168" s="13">
        <f>HLOOKUP(K168,Sheet3!$A$1:$CX$9,2)</f>
        <v>0</v>
      </c>
      <c r="M168" s="14"/>
      <c r="N168" s="11">
        <f>HLOOKUP(M168,Sheet3!$A$1:$CX$9,3)</f>
        <v>0</v>
      </c>
      <c r="O168" s="12"/>
      <c r="P168" s="13">
        <f>HLOOKUP(O168,Sheet3!$A$1:$CX$9,4)</f>
        <v>0</v>
      </c>
      <c r="Q168" s="14"/>
      <c r="R168" s="11">
        <f>HLOOKUP(Q168,Sheet3!$A$1:$CX$9,5)</f>
        <v>0</v>
      </c>
      <c r="S168" s="12"/>
      <c r="T168" s="13">
        <f>HLOOKUP(S168,Sheet3!$A$1:$CX$9,4)</f>
        <v>0</v>
      </c>
      <c r="U168" s="14"/>
      <c r="V168" s="11">
        <f>HLOOKUP(U168,Sheet3!$A$1:$CX$9,5)</f>
        <v>0</v>
      </c>
      <c r="W168" s="12"/>
      <c r="X168" s="13">
        <f>HLOOKUP(W168,Sheet3!$A$1:$CX$9,6)</f>
        <v>0</v>
      </c>
      <c r="Y168" s="14"/>
      <c r="Z168" s="11">
        <f>HLOOKUP(Y168,Sheet3!$A$1:$CX$9,7)</f>
        <v>0</v>
      </c>
      <c r="AA168" s="15"/>
      <c r="AB168" s="13">
        <f>HLOOKUP(AA168,Sheet3!$A$1:$CX$9,8)</f>
        <v>0</v>
      </c>
      <c r="AC168" s="14"/>
      <c r="AD168" s="11">
        <f>HLOOKUP(AC168,Sheet3!$A$1:$CX$9,9)</f>
        <v>0</v>
      </c>
      <c r="AE168" s="12"/>
      <c r="AF168" s="13">
        <f>HLOOKUP(AE168,Sheet3!$A$1:$CX$9,8)</f>
        <v>0</v>
      </c>
      <c r="AG168" s="14"/>
      <c r="AH168" s="11">
        <f>HLOOKUP(AG168,Sheet3!$A$1:$CX$9,9)</f>
        <v>0</v>
      </c>
      <c r="AI168" s="33">
        <f t="shared" si="15"/>
        <v>0</v>
      </c>
      <c r="AJ168" s="16">
        <f t="shared" si="16"/>
        <v>113</v>
      </c>
      <c r="AK168" s="37"/>
      <c r="AL168" s="37">
        <f t="shared" si="17"/>
        <v>1.0001001001001E+18</v>
      </c>
    </row>
    <row r="169" spans="1:38" ht="14.25">
      <c r="A169" s="10"/>
      <c r="B169" s="11"/>
      <c r="C169" s="12"/>
      <c r="D169" s="13">
        <f>HLOOKUP(C169,Sheet3!$A$1:$CX$9,2)</f>
        <v>0</v>
      </c>
      <c r="E169" s="14"/>
      <c r="F169" s="11">
        <f>HLOOKUP(E169,Sheet3!$A$1:$CX$9,3)</f>
        <v>0</v>
      </c>
      <c r="G169" s="12"/>
      <c r="H169" s="13">
        <f>HLOOKUP(G169,Sheet3!$A$1:$CX$9,2)</f>
        <v>0</v>
      </c>
      <c r="I169" s="14"/>
      <c r="J169" s="11">
        <f>HLOOKUP(I169,Sheet3!$A$1:$CX$9,3)</f>
        <v>0</v>
      </c>
      <c r="K169" s="12"/>
      <c r="L169" s="13">
        <f>HLOOKUP(K169,Sheet3!$A$1:$CX$9,2)</f>
        <v>0</v>
      </c>
      <c r="M169" s="14"/>
      <c r="N169" s="11">
        <f>HLOOKUP(M169,Sheet3!$A$1:$CX$9,3)</f>
        <v>0</v>
      </c>
      <c r="O169" s="12"/>
      <c r="P169" s="13">
        <f>HLOOKUP(O169,Sheet3!$A$1:$CX$9,4)</f>
        <v>0</v>
      </c>
      <c r="Q169" s="14"/>
      <c r="R169" s="11">
        <f>HLOOKUP(Q169,Sheet3!$A$1:$CX$9,5)</f>
        <v>0</v>
      </c>
      <c r="S169" s="12"/>
      <c r="T169" s="13">
        <f>HLOOKUP(S169,Sheet3!$A$1:$CX$9,4)</f>
        <v>0</v>
      </c>
      <c r="U169" s="14"/>
      <c r="V169" s="11">
        <f>HLOOKUP(U169,Sheet3!$A$1:$CX$9,5)</f>
        <v>0</v>
      </c>
      <c r="W169" s="12"/>
      <c r="X169" s="13">
        <f>HLOOKUP(W169,Sheet3!$A$1:$CX$9,6)</f>
        <v>0</v>
      </c>
      <c r="Y169" s="14"/>
      <c r="Z169" s="11">
        <f>HLOOKUP(Y169,Sheet3!$A$1:$CX$9,7)</f>
        <v>0</v>
      </c>
      <c r="AA169" s="15"/>
      <c r="AB169" s="13">
        <f>HLOOKUP(AA169,Sheet3!$A$1:$CX$9,8)</f>
        <v>0</v>
      </c>
      <c r="AC169" s="14"/>
      <c r="AD169" s="11">
        <f>HLOOKUP(AC169,Sheet3!$A$1:$CX$9,9)</f>
        <v>0</v>
      </c>
      <c r="AE169" s="12"/>
      <c r="AF169" s="13">
        <f>HLOOKUP(AE169,Sheet3!$A$1:$CX$9,8)</f>
        <v>0</v>
      </c>
      <c r="AG169" s="14"/>
      <c r="AH169" s="11">
        <f>HLOOKUP(AG169,Sheet3!$A$1:$CX$9,9)</f>
        <v>0</v>
      </c>
      <c r="AI169" s="33">
        <f t="shared" si="15"/>
        <v>0</v>
      </c>
      <c r="AJ169" s="16">
        <f t="shared" si="16"/>
        <v>113</v>
      </c>
      <c r="AK169" s="37"/>
      <c r="AL169" s="37">
        <f t="shared" si="17"/>
        <v>1.0001001001001E+18</v>
      </c>
    </row>
    <row r="170" spans="1:38" ht="14.25">
      <c r="A170" s="10"/>
      <c r="B170" s="11"/>
      <c r="C170" s="12"/>
      <c r="D170" s="13">
        <f>HLOOKUP(C170,Sheet3!$A$1:$CX$9,2)</f>
        <v>0</v>
      </c>
      <c r="E170" s="14"/>
      <c r="F170" s="11">
        <f>HLOOKUP(E170,Sheet3!$A$1:$CX$9,3)</f>
        <v>0</v>
      </c>
      <c r="G170" s="12"/>
      <c r="H170" s="13">
        <f>HLOOKUP(G170,Sheet3!$A$1:$CX$9,2)</f>
        <v>0</v>
      </c>
      <c r="I170" s="14"/>
      <c r="J170" s="11">
        <f>HLOOKUP(I170,Sheet3!$A$1:$CX$9,3)</f>
        <v>0</v>
      </c>
      <c r="K170" s="12"/>
      <c r="L170" s="13">
        <f>HLOOKUP(K170,Sheet3!$A$1:$CX$9,2)</f>
        <v>0</v>
      </c>
      <c r="M170" s="14"/>
      <c r="N170" s="11">
        <f>HLOOKUP(M170,Sheet3!$A$1:$CX$9,3)</f>
        <v>0</v>
      </c>
      <c r="O170" s="12"/>
      <c r="P170" s="13">
        <f>HLOOKUP(O170,Sheet3!$A$1:$CX$9,4)</f>
        <v>0</v>
      </c>
      <c r="Q170" s="14"/>
      <c r="R170" s="11">
        <f>HLOOKUP(Q170,Sheet3!$A$1:$CX$9,5)</f>
        <v>0</v>
      </c>
      <c r="S170" s="12"/>
      <c r="T170" s="13">
        <f>HLOOKUP(S170,Sheet3!$A$1:$CX$9,4)</f>
        <v>0</v>
      </c>
      <c r="U170" s="14"/>
      <c r="V170" s="11">
        <f>HLOOKUP(U170,Sheet3!$A$1:$CX$9,5)</f>
        <v>0</v>
      </c>
      <c r="W170" s="12"/>
      <c r="X170" s="13">
        <f>HLOOKUP(W170,Sheet3!$A$1:$CX$9,6)</f>
        <v>0</v>
      </c>
      <c r="Y170" s="14"/>
      <c r="Z170" s="11">
        <f>HLOOKUP(Y170,Sheet3!$A$1:$CX$9,7)</f>
        <v>0</v>
      </c>
      <c r="AA170" s="15"/>
      <c r="AB170" s="13">
        <f>HLOOKUP(AA170,Sheet3!$A$1:$CX$9,8)</f>
        <v>0</v>
      </c>
      <c r="AC170" s="14"/>
      <c r="AD170" s="11">
        <f>HLOOKUP(AC170,Sheet3!$A$1:$CX$9,9)</f>
        <v>0</v>
      </c>
      <c r="AE170" s="12"/>
      <c r="AF170" s="13">
        <f>HLOOKUP(AE170,Sheet3!$A$1:$CX$9,8)</f>
        <v>0</v>
      </c>
      <c r="AG170" s="14"/>
      <c r="AH170" s="11">
        <f>HLOOKUP(AG170,Sheet3!$A$1:$CX$9,9)</f>
        <v>0</v>
      </c>
      <c r="AI170" s="33">
        <f t="shared" si="15"/>
        <v>0</v>
      </c>
      <c r="AJ170" s="16">
        <f t="shared" si="16"/>
        <v>113</v>
      </c>
      <c r="AK170" s="37"/>
      <c r="AL170" s="37">
        <f t="shared" si="17"/>
        <v>1.0001001001001E+18</v>
      </c>
    </row>
    <row r="171" spans="1:38" ht="14.25">
      <c r="A171" s="10"/>
      <c r="B171" s="11"/>
      <c r="C171" s="12"/>
      <c r="D171" s="13">
        <f>HLOOKUP(C171,Sheet3!$A$1:$CX$9,2)</f>
        <v>0</v>
      </c>
      <c r="E171" s="14"/>
      <c r="F171" s="11">
        <f>HLOOKUP(E171,Sheet3!$A$1:$CX$9,3)</f>
        <v>0</v>
      </c>
      <c r="G171" s="12"/>
      <c r="H171" s="13">
        <f>HLOOKUP(G171,Sheet3!$A$1:$CX$9,2)</f>
        <v>0</v>
      </c>
      <c r="I171" s="14"/>
      <c r="J171" s="11">
        <f>HLOOKUP(I171,Sheet3!$A$1:$CX$9,3)</f>
        <v>0</v>
      </c>
      <c r="K171" s="12"/>
      <c r="L171" s="13">
        <f>HLOOKUP(K171,Sheet3!$A$1:$CX$9,2)</f>
        <v>0</v>
      </c>
      <c r="M171" s="14"/>
      <c r="N171" s="11">
        <f>HLOOKUP(M171,Sheet3!$A$1:$CX$9,3)</f>
        <v>0</v>
      </c>
      <c r="O171" s="12"/>
      <c r="P171" s="13">
        <f>HLOOKUP(O171,Sheet3!$A$1:$CX$9,4)</f>
        <v>0</v>
      </c>
      <c r="Q171" s="14"/>
      <c r="R171" s="11">
        <f>HLOOKUP(Q171,Sheet3!$A$1:$CX$9,5)</f>
        <v>0</v>
      </c>
      <c r="S171" s="12"/>
      <c r="T171" s="13">
        <f>HLOOKUP(S171,Sheet3!$A$1:$CX$9,4)</f>
        <v>0</v>
      </c>
      <c r="U171" s="14"/>
      <c r="V171" s="11">
        <f>HLOOKUP(U171,Sheet3!$A$1:$CX$9,5)</f>
        <v>0</v>
      </c>
      <c r="W171" s="12"/>
      <c r="X171" s="13">
        <f>HLOOKUP(W171,Sheet3!$A$1:$CX$9,6)</f>
        <v>0</v>
      </c>
      <c r="Y171" s="14"/>
      <c r="Z171" s="11">
        <f>HLOOKUP(Y171,Sheet3!$A$1:$CX$9,7)</f>
        <v>0</v>
      </c>
      <c r="AA171" s="15"/>
      <c r="AB171" s="13">
        <f>HLOOKUP(AA171,Sheet3!$A$1:$CX$9,8)</f>
        <v>0</v>
      </c>
      <c r="AC171" s="14"/>
      <c r="AD171" s="11">
        <f>HLOOKUP(AC171,Sheet3!$A$1:$CX$9,9)</f>
        <v>0</v>
      </c>
      <c r="AE171" s="12"/>
      <c r="AF171" s="13">
        <f>HLOOKUP(AE171,Sheet3!$A$1:$CX$9,8)</f>
        <v>0</v>
      </c>
      <c r="AG171" s="14"/>
      <c r="AH171" s="11">
        <f>HLOOKUP(AG171,Sheet3!$A$1:$CX$9,9)</f>
        <v>0</v>
      </c>
      <c r="AI171" s="33">
        <f t="shared" si="15"/>
        <v>0</v>
      </c>
      <c r="AJ171" s="16">
        <f t="shared" si="16"/>
        <v>113</v>
      </c>
      <c r="AK171" s="37"/>
      <c r="AL171" s="37">
        <f t="shared" si="17"/>
        <v>1.0001001001001E+18</v>
      </c>
    </row>
    <row r="172" spans="1:38" ht="14.25">
      <c r="A172" s="10"/>
      <c r="B172" s="11"/>
      <c r="C172" s="12"/>
      <c r="D172" s="13">
        <f>HLOOKUP(C172,Sheet3!$A$1:$CX$9,2)</f>
        <v>0</v>
      </c>
      <c r="E172" s="14"/>
      <c r="F172" s="11">
        <f>HLOOKUP(E172,Sheet3!$A$1:$CX$9,3)</f>
        <v>0</v>
      </c>
      <c r="G172" s="12"/>
      <c r="H172" s="13">
        <f>HLOOKUP(G172,Sheet3!$A$1:$CX$9,2)</f>
        <v>0</v>
      </c>
      <c r="I172" s="14"/>
      <c r="J172" s="11">
        <f>HLOOKUP(I172,Sheet3!$A$1:$CX$9,3)</f>
        <v>0</v>
      </c>
      <c r="K172" s="12"/>
      <c r="L172" s="13">
        <f>HLOOKUP(K172,Sheet3!$A$1:$CX$9,2)</f>
        <v>0</v>
      </c>
      <c r="M172" s="14"/>
      <c r="N172" s="11">
        <f>HLOOKUP(M172,Sheet3!$A$1:$CX$9,3)</f>
        <v>0</v>
      </c>
      <c r="O172" s="12"/>
      <c r="P172" s="13">
        <f>HLOOKUP(O172,Sheet3!$A$1:$CX$9,4)</f>
        <v>0</v>
      </c>
      <c r="Q172" s="14"/>
      <c r="R172" s="11">
        <f>HLOOKUP(Q172,Sheet3!$A$1:$CX$9,5)</f>
        <v>0</v>
      </c>
      <c r="S172" s="12"/>
      <c r="T172" s="13">
        <f>HLOOKUP(S172,Sheet3!$A$1:$CX$9,4)</f>
        <v>0</v>
      </c>
      <c r="U172" s="14"/>
      <c r="V172" s="11">
        <f>HLOOKUP(U172,Sheet3!$A$1:$CX$9,5)</f>
        <v>0</v>
      </c>
      <c r="W172" s="12"/>
      <c r="X172" s="13">
        <f>HLOOKUP(W172,Sheet3!$A$1:$CX$9,6)</f>
        <v>0</v>
      </c>
      <c r="Y172" s="14"/>
      <c r="Z172" s="11">
        <f>HLOOKUP(Y172,Sheet3!$A$1:$CX$9,7)</f>
        <v>0</v>
      </c>
      <c r="AA172" s="15"/>
      <c r="AB172" s="13">
        <f>HLOOKUP(AA172,Sheet3!$A$1:$CX$9,8)</f>
        <v>0</v>
      </c>
      <c r="AC172" s="14"/>
      <c r="AD172" s="11">
        <f>HLOOKUP(AC172,Sheet3!$A$1:$CX$9,9)</f>
        <v>0</v>
      </c>
      <c r="AE172" s="12"/>
      <c r="AF172" s="13">
        <f>HLOOKUP(AE172,Sheet3!$A$1:$CX$9,8)</f>
        <v>0</v>
      </c>
      <c r="AG172" s="14"/>
      <c r="AH172" s="11">
        <f>HLOOKUP(AG172,Sheet3!$A$1:$CX$9,9)</f>
        <v>0</v>
      </c>
      <c r="AI172" s="33">
        <f t="shared" si="15"/>
        <v>0</v>
      </c>
      <c r="AJ172" s="16">
        <f t="shared" si="16"/>
        <v>113</v>
      </c>
      <c r="AK172" s="37"/>
      <c r="AL172" s="37">
        <f t="shared" si="17"/>
        <v>1.0001001001001E+18</v>
      </c>
    </row>
    <row r="173" spans="1:38" ht="14.25">
      <c r="A173" s="10"/>
      <c r="B173" s="11"/>
      <c r="C173" s="12"/>
      <c r="D173" s="13">
        <f>HLOOKUP(C173,Sheet3!$A$1:$CX$9,2)</f>
        <v>0</v>
      </c>
      <c r="E173" s="14"/>
      <c r="F173" s="11">
        <f>HLOOKUP(E173,Sheet3!$A$1:$CX$9,3)</f>
        <v>0</v>
      </c>
      <c r="G173" s="12"/>
      <c r="H173" s="13">
        <f>HLOOKUP(G173,Sheet3!$A$1:$CX$9,2)</f>
        <v>0</v>
      </c>
      <c r="I173" s="14"/>
      <c r="J173" s="11">
        <f>HLOOKUP(I173,Sheet3!$A$1:$CX$9,3)</f>
        <v>0</v>
      </c>
      <c r="K173" s="12"/>
      <c r="L173" s="13">
        <f>HLOOKUP(K173,Sheet3!$A$1:$CX$9,2)</f>
        <v>0</v>
      </c>
      <c r="M173" s="14"/>
      <c r="N173" s="11">
        <f>HLOOKUP(M173,Sheet3!$A$1:$CX$9,3)</f>
        <v>0</v>
      </c>
      <c r="O173" s="12"/>
      <c r="P173" s="13">
        <f>HLOOKUP(O173,Sheet3!$A$1:$CX$9,4)</f>
        <v>0</v>
      </c>
      <c r="Q173" s="14"/>
      <c r="R173" s="11">
        <f>HLOOKUP(Q173,Sheet3!$A$1:$CX$9,5)</f>
        <v>0</v>
      </c>
      <c r="S173" s="12"/>
      <c r="T173" s="13">
        <f>HLOOKUP(S173,Sheet3!$A$1:$CX$9,4)</f>
        <v>0</v>
      </c>
      <c r="U173" s="14"/>
      <c r="V173" s="11">
        <f>HLOOKUP(U173,Sheet3!$A$1:$CX$9,5)</f>
        <v>0</v>
      </c>
      <c r="W173" s="12"/>
      <c r="X173" s="13">
        <f>HLOOKUP(W173,Sheet3!$A$1:$CX$9,6)</f>
        <v>0</v>
      </c>
      <c r="Y173" s="14"/>
      <c r="Z173" s="11">
        <f>HLOOKUP(Y173,Sheet3!$A$1:$CX$9,7)</f>
        <v>0</v>
      </c>
      <c r="AA173" s="15"/>
      <c r="AB173" s="13">
        <f>HLOOKUP(AA173,Sheet3!$A$1:$CX$9,8)</f>
        <v>0</v>
      </c>
      <c r="AC173" s="14"/>
      <c r="AD173" s="11">
        <f>HLOOKUP(AC173,Sheet3!$A$1:$CX$9,9)</f>
        <v>0</v>
      </c>
      <c r="AE173" s="12"/>
      <c r="AF173" s="13">
        <f>HLOOKUP(AE173,Sheet3!$A$1:$CX$9,8)</f>
        <v>0</v>
      </c>
      <c r="AG173" s="14"/>
      <c r="AH173" s="11">
        <f>HLOOKUP(AG173,Sheet3!$A$1:$CX$9,9)</f>
        <v>0</v>
      </c>
      <c r="AI173" s="33">
        <f t="shared" si="15"/>
        <v>0</v>
      </c>
      <c r="AJ173" s="16">
        <f t="shared" si="16"/>
        <v>113</v>
      </c>
      <c r="AK173" s="37"/>
      <c r="AL173" s="37">
        <f t="shared" si="17"/>
        <v>1.0001001001001E+18</v>
      </c>
    </row>
    <row r="174" spans="1:38" ht="14.25">
      <c r="A174" s="10"/>
      <c r="B174" s="11"/>
      <c r="C174" s="12"/>
      <c r="D174" s="13">
        <f>HLOOKUP(C174,Sheet3!$A$1:$CX$9,2)</f>
        <v>0</v>
      </c>
      <c r="E174" s="14"/>
      <c r="F174" s="11">
        <f>HLOOKUP(E174,Sheet3!$A$1:$CX$9,3)</f>
        <v>0</v>
      </c>
      <c r="G174" s="12"/>
      <c r="H174" s="13">
        <f>HLOOKUP(G174,Sheet3!$A$1:$CX$9,2)</f>
        <v>0</v>
      </c>
      <c r="I174" s="14"/>
      <c r="J174" s="11">
        <f>HLOOKUP(I174,Sheet3!$A$1:$CX$9,3)</f>
        <v>0</v>
      </c>
      <c r="K174" s="12"/>
      <c r="L174" s="13">
        <f>HLOOKUP(K174,Sheet3!$A$1:$CX$9,2)</f>
        <v>0</v>
      </c>
      <c r="M174" s="14"/>
      <c r="N174" s="11">
        <f>HLOOKUP(M174,Sheet3!$A$1:$CX$9,3)</f>
        <v>0</v>
      </c>
      <c r="O174" s="12"/>
      <c r="P174" s="13">
        <f>HLOOKUP(O174,Sheet3!$A$1:$CX$9,4)</f>
        <v>0</v>
      </c>
      <c r="Q174" s="14"/>
      <c r="R174" s="11">
        <f>HLOOKUP(Q174,Sheet3!$A$1:$CX$9,5)</f>
        <v>0</v>
      </c>
      <c r="S174" s="12"/>
      <c r="T174" s="13">
        <f>HLOOKUP(S174,Sheet3!$A$1:$CX$9,4)</f>
        <v>0</v>
      </c>
      <c r="U174" s="14"/>
      <c r="V174" s="11">
        <f>HLOOKUP(U174,Sheet3!$A$1:$CX$9,5)</f>
        <v>0</v>
      </c>
      <c r="W174" s="12"/>
      <c r="X174" s="13">
        <f>HLOOKUP(W174,Sheet3!$A$1:$CX$9,6)</f>
        <v>0</v>
      </c>
      <c r="Y174" s="14"/>
      <c r="Z174" s="11">
        <f>HLOOKUP(Y174,Sheet3!$A$1:$CX$9,7)</f>
        <v>0</v>
      </c>
      <c r="AA174" s="15"/>
      <c r="AB174" s="13">
        <f>HLOOKUP(AA174,Sheet3!$A$1:$CX$9,8)</f>
        <v>0</v>
      </c>
      <c r="AC174" s="14"/>
      <c r="AD174" s="11">
        <f>HLOOKUP(AC174,Sheet3!$A$1:$CX$9,9)</f>
        <v>0</v>
      </c>
      <c r="AE174" s="12"/>
      <c r="AF174" s="13">
        <f>HLOOKUP(AE174,Sheet3!$A$1:$CX$9,8)</f>
        <v>0</v>
      </c>
      <c r="AG174" s="14"/>
      <c r="AH174" s="11">
        <f>HLOOKUP(AG174,Sheet3!$A$1:$CX$9,9)</f>
        <v>0</v>
      </c>
      <c r="AI174" s="33">
        <f t="shared" si="15"/>
        <v>0</v>
      </c>
      <c r="AJ174" s="16">
        <f t="shared" si="16"/>
        <v>113</v>
      </c>
      <c r="AK174" s="37"/>
      <c r="AL174" s="37">
        <f t="shared" si="17"/>
        <v>1.0001001001001E+18</v>
      </c>
    </row>
    <row r="175" spans="1:38" ht="14.25">
      <c r="A175" s="10"/>
      <c r="B175" s="11"/>
      <c r="C175" s="12"/>
      <c r="D175" s="13">
        <f>HLOOKUP(C175,Sheet3!$A$1:$CX$9,2)</f>
        <v>0</v>
      </c>
      <c r="E175" s="14"/>
      <c r="F175" s="11">
        <f>HLOOKUP(E175,Sheet3!$A$1:$CX$9,3)</f>
        <v>0</v>
      </c>
      <c r="G175" s="12"/>
      <c r="H175" s="13">
        <f>HLOOKUP(G175,Sheet3!$A$1:$CX$9,2)</f>
        <v>0</v>
      </c>
      <c r="I175" s="14"/>
      <c r="J175" s="11">
        <f>HLOOKUP(I175,Sheet3!$A$1:$CX$9,3)</f>
        <v>0</v>
      </c>
      <c r="K175" s="12"/>
      <c r="L175" s="13">
        <f>HLOOKUP(K175,Sheet3!$A$1:$CX$9,2)</f>
        <v>0</v>
      </c>
      <c r="M175" s="14"/>
      <c r="N175" s="11">
        <f>HLOOKUP(M175,Sheet3!$A$1:$CX$9,3)</f>
        <v>0</v>
      </c>
      <c r="O175" s="12"/>
      <c r="P175" s="13">
        <f>HLOOKUP(O175,Sheet3!$A$1:$CX$9,4)</f>
        <v>0</v>
      </c>
      <c r="Q175" s="14"/>
      <c r="R175" s="11">
        <f>HLOOKUP(Q175,Sheet3!$A$1:$CX$9,5)</f>
        <v>0</v>
      </c>
      <c r="S175" s="12"/>
      <c r="T175" s="13">
        <f>HLOOKUP(S175,Sheet3!$A$1:$CX$9,4)</f>
        <v>0</v>
      </c>
      <c r="U175" s="14"/>
      <c r="V175" s="11">
        <f>HLOOKUP(U175,Sheet3!$A$1:$CX$9,5)</f>
        <v>0</v>
      </c>
      <c r="W175" s="12"/>
      <c r="X175" s="13">
        <f>HLOOKUP(W175,Sheet3!$A$1:$CX$9,6)</f>
        <v>0</v>
      </c>
      <c r="Y175" s="14"/>
      <c r="Z175" s="11">
        <f>HLOOKUP(Y175,Sheet3!$A$1:$CX$9,7)</f>
        <v>0</v>
      </c>
      <c r="AA175" s="15"/>
      <c r="AB175" s="13">
        <f>HLOOKUP(AA175,Sheet3!$A$1:$CX$9,8)</f>
        <v>0</v>
      </c>
      <c r="AC175" s="14"/>
      <c r="AD175" s="11">
        <f>HLOOKUP(AC175,Sheet3!$A$1:$CX$9,9)</f>
        <v>0</v>
      </c>
      <c r="AE175" s="12"/>
      <c r="AF175" s="13">
        <f>HLOOKUP(AE175,Sheet3!$A$1:$CX$9,8)</f>
        <v>0</v>
      </c>
      <c r="AG175" s="14"/>
      <c r="AH175" s="11">
        <f>HLOOKUP(AG175,Sheet3!$A$1:$CX$9,9)</f>
        <v>0</v>
      </c>
      <c r="AI175" s="33">
        <f t="shared" si="15"/>
        <v>0</v>
      </c>
      <c r="AJ175" s="16">
        <f t="shared" si="16"/>
        <v>113</v>
      </c>
      <c r="AK175" s="37"/>
      <c r="AL175" s="37">
        <f t="shared" si="17"/>
        <v>1.0001001001001E+18</v>
      </c>
    </row>
    <row r="176" spans="1:38" ht="14.25">
      <c r="A176" s="10"/>
      <c r="B176" s="11"/>
      <c r="C176" s="12"/>
      <c r="D176" s="13">
        <f>HLOOKUP(C176,Sheet3!$A$1:$CX$9,2)</f>
        <v>0</v>
      </c>
      <c r="E176" s="14"/>
      <c r="F176" s="11">
        <f>HLOOKUP(E176,Sheet3!$A$1:$CX$9,3)</f>
        <v>0</v>
      </c>
      <c r="G176" s="12"/>
      <c r="H176" s="13">
        <f>HLOOKUP(G176,Sheet3!$A$1:$CX$9,2)</f>
        <v>0</v>
      </c>
      <c r="I176" s="14"/>
      <c r="J176" s="11">
        <f>HLOOKUP(I176,Sheet3!$A$1:$CX$9,3)</f>
        <v>0</v>
      </c>
      <c r="K176" s="12"/>
      <c r="L176" s="13">
        <f>HLOOKUP(K176,Sheet3!$A$1:$CX$9,2)</f>
        <v>0</v>
      </c>
      <c r="M176" s="14"/>
      <c r="N176" s="11">
        <f>HLOOKUP(M176,Sheet3!$A$1:$CX$9,3)</f>
        <v>0</v>
      </c>
      <c r="O176" s="12"/>
      <c r="P176" s="13">
        <f>HLOOKUP(O176,Sheet3!$A$1:$CX$9,4)</f>
        <v>0</v>
      </c>
      <c r="Q176" s="14"/>
      <c r="R176" s="11">
        <f>HLOOKUP(Q176,Sheet3!$A$1:$CX$9,5)</f>
        <v>0</v>
      </c>
      <c r="S176" s="12"/>
      <c r="T176" s="13">
        <f>HLOOKUP(S176,Sheet3!$A$1:$CX$9,4)</f>
        <v>0</v>
      </c>
      <c r="U176" s="14"/>
      <c r="V176" s="11">
        <f>HLOOKUP(U176,Sheet3!$A$1:$CX$9,5)</f>
        <v>0</v>
      </c>
      <c r="W176" s="12"/>
      <c r="X176" s="13">
        <f>HLOOKUP(W176,Sheet3!$A$1:$CX$9,6)</f>
        <v>0</v>
      </c>
      <c r="Y176" s="14"/>
      <c r="Z176" s="11">
        <f>HLOOKUP(Y176,Sheet3!$A$1:$CX$9,7)</f>
        <v>0</v>
      </c>
      <c r="AA176" s="15"/>
      <c r="AB176" s="13">
        <f>HLOOKUP(AA176,Sheet3!$A$1:$CX$9,8)</f>
        <v>0</v>
      </c>
      <c r="AC176" s="14"/>
      <c r="AD176" s="11">
        <f>HLOOKUP(AC176,Sheet3!$A$1:$CX$9,9)</f>
        <v>0</v>
      </c>
      <c r="AE176" s="12"/>
      <c r="AF176" s="13">
        <f>HLOOKUP(AE176,Sheet3!$A$1:$CX$9,8)</f>
        <v>0</v>
      </c>
      <c r="AG176" s="14"/>
      <c r="AH176" s="11">
        <f>HLOOKUP(AG176,Sheet3!$A$1:$CX$9,9)</f>
        <v>0</v>
      </c>
      <c r="AI176" s="33">
        <f t="shared" si="15"/>
        <v>0</v>
      </c>
      <c r="AJ176" s="16">
        <f t="shared" si="16"/>
        <v>113</v>
      </c>
      <c r="AK176" s="37"/>
      <c r="AL176" s="37">
        <f t="shared" si="17"/>
        <v>1.0001001001001E+18</v>
      </c>
    </row>
    <row r="177" spans="1:38" ht="14.25">
      <c r="A177" s="10"/>
      <c r="B177" s="11"/>
      <c r="C177" s="12"/>
      <c r="D177" s="13">
        <f>HLOOKUP(C177,Sheet3!$A$1:$CX$9,2)</f>
        <v>0</v>
      </c>
      <c r="E177" s="14"/>
      <c r="F177" s="11">
        <f>HLOOKUP(E177,Sheet3!$A$1:$CX$9,3)</f>
        <v>0</v>
      </c>
      <c r="G177" s="12"/>
      <c r="H177" s="13">
        <f>HLOOKUP(G177,Sheet3!$A$1:$CX$9,2)</f>
        <v>0</v>
      </c>
      <c r="I177" s="14"/>
      <c r="J177" s="11">
        <f>HLOOKUP(I177,Sheet3!$A$1:$CX$9,3)</f>
        <v>0</v>
      </c>
      <c r="K177" s="12"/>
      <c r="L177" s="13">
        <f>HLOOKUP(K177,Sheet3!$A$1:$CX$9,2)</f>
        <v>0</v>
      </c>
      <c r="M177" s="14"/>
      <c r="N177" s="11">
        <f>HLOOKUP(M177,Sheet3!$A$1:$CX$9,3)</f>
        <v>0</v>
      </c>
      <c r="O177" s="12"/>
      <c r="P177" s="13">
        <f>HLOOKUP(O177,Sheet3!$A$1:$CX$9,4)</f>
        <v>0</v>
      </c>
      <c r="Q177" s="14"/>
      <c r="R177" s="11">
        <f>HLOOKUP(Q177,Sheet3!$A$1:$CX$9,5)</f>
        <v>0</v>
      </c>
      <c r="S177" s="12"/>
      <c r="T177" s="13">
        <f>HLOOKUP(S177,Sheet3!$A$1:$CX$9,4)</f>
        <v>0</v>
      </c>
      <c r="U177" s="14"/>
      <c r="V177" s="11">
        <f>HLOOKUP(U177,Sheet3!$A$1:$CX$9,5)</f>
        <v>0</v>
      </c>
      <c r="W177" s="12"/>
      <c r="X177" s="13">
        <f>HLOOKUP(W177,Sheet3!$A$1:$CX$9,6)</f>
        <v>0</v>
      </c>
      <c r="Y177" s="14"/>
      <c r="Z177" s="11">
        <f>HLOOKUP(Y177,Sheet3!$A$1:$CX$9,7)</f>
        <v>0</v>
      </c>
      <c r="AA177" s="15"/>
      <c r="AB177" s="13">
        <f>HLOOKUP(AA177,Sheet3!$A$1:$CX$9,8)</f>
        <v>0</v>
      </c>
      <c r="AC177" s="14"/>
      <c r="AD177" s="11">
        <f>HLOOKUP(AC177,Sheet3!$A$1:$CX$9,9)</f>
        <v>0</v>
      </c>
      <c r="AE177" s="12"/>
      <c r="AF177" s="13">
        <f>HLOOKUP(AE177,Sheet3!$A$1:$CX$9,8)</f>
        <v>0</v>
      </c>
      <c r="AG177" s="14"/>
      <c r="AH177" s="11">
        <f>HLOOKUP(AG177,Sheet3!$A$1:$CX$9,9)</f>
        <v>0</v>
      </c>
      <c r="AI177" s="33">
        <f t="shared" si="15"/>
        <v>0</v>
      </c>
      <c r="AJ177" s="16">
        <f t="shared" si="16"/>
        <v>113</v>
      </c>
      <c r="AK177" s="37"/>
      <c r="AL177" s="37">
        <f t="shared" si="17"/>
        <v>1.0001001001001E+18</v>
      </c>
    </row>
    <row r="178" spans="1:38" ht="14.25">
      <c r="A178" s="10"/>
      <c r="B178" s="11"/>
      <c r="C178" s="12"/>
      <c r="D178" s="13">
        <f>HLOOKUP(C178,Sheet3!$A$1:$CX$9,2)</f>
        <v>0</v>
      </c>
      <c r="E178" s="14"/>
      <c r="F178" s="11">
        <f>HLOOKUP(E178,Sheet3!$A$1:$CX$9,3)</f>
        <v>0</v>
      </c>
      <c r="G178" s="12"/>
      <c r="H178" s="13">
        <f>HLOOKUP(G178,Sheet3!$A$1:$CX$9,2)</f>
        <v>0</v>
      </c>
      <c r="I178" s="14"/>
      <c r="J178" s="11">
        <f>HLOOKUP(I178,Sheet3!$A$1:$CX$9,3)</f>
        <v>0</v>
      </c>
      <c r="K178" s="12"/>
      <c r="L178" s="13">
        <f>HLOOKUP(K178,Sheet3!$A$1:$CX$9,2)</f>
        <v>0</v>
      </c>
      <c r="M178" s="14"/>
      <c r="N178" s="11">
        <f>HLOOKUP(M178,Sheet3!$A$1:$CX$9,3)</f>
        <v>0</v>
      </c>
      <c r="O178" s="12"/>
      <c r="P178" s="13">
        <f>HLOOKUP(O178,Sheet3!$A$1:$CX$9,4)</f>
        <v>0</v>
      </c>
      <c r="Q178" s="14"/>
      <c r="R178" s="11">
        <f>HLOOKUP(Q178,Sheet3!$A$1:$CX$9,5)</f>
        <v>0</v>
      </c>
      <c r="S178" s="12"/>
      <c r="T178" s="13">
        <f>HLOOKUP(S178,Sheet3!$A$1:$CX$9,4)</f>
        <v>0</v>
      </c>
      <c r="U178" s="14"/>
      <c r="V178" s="11">
        <f>HLOOKUP(U178,Sheet3!$A$1:$CX$9,5)</f>
        <v>0</v>
      </c>
      <c r="W178" s="12"/>
      <c r="X178" s="13">
        <f>HLOOKUP(W178,Sheet3!$A$1:$CX$9,6)</f>
        <v>0</v>
      </c>
      <c r="Y178" s="14"/>
      <c r="Z178" s="11">
        <f>HLOOKUP(Y178,Sheet3!$A$1:$CX$9,7)</f>
        <v>0</v>
      </c>
      <c r="AA178" s="15"/>
      <c r="AB178" s="13">
        <f>HLOOKUP(AA178,Sheet3!$A$1:$CX$9,8)</f>
        <v>0</v>
      </c>
      <c r="AC178" s="14"/>
      <c r="AD178" s="11">
        <f>HLOOKUP(AC178,Sheet3!$A$1:$CX$9,9)</f>
        <v>0</v>
      </c>
      <c r="AE178" s="12"/>
      <c r="AF178" s="13">
        <f>HLOOKUP(AE178,Sheet3!$A$1:$CX$9,8)</f>
        <v>0</v>
      </c>
      <c r="AG178" s="14"/>
      <c r="AH178" s="11">
        <f>HLOOKUP(AG178,Sheet3!$A$1:$CX$9,9)</f>
        <v>0</v>
      </c>
      <c r="AI178" s="33">
        <f t="shared" si="15"/>
        <v>0</v>
      </c>
      <c r="AJ178" s="16">
        <f t="shared" si="16"/>
        <v>113</v>
      </c>
      <c r="AK178" s="37"/>
      <c r="AL178" s="37">
        <f t="shared" si="17"/>
        <v>1.0001001001001E+18</v>
      </c>
    </row>
    <row r="179" spans="1:38" ht="14.25">
      <c r="A179" s="10"/>
      <c r="B179" s="11"/>
      <c r="C179" s="12"/>
      <c r="D179" s="13">
        <f>HLOOKUP(C179,Sheet3!$A$1:$CX$9,2)</f>
        <v>0</v>
      </c>
      <c r="E179" s="14"/>
      <c r="F179" s="11">
        <f>HLOOKUP(E179,Sheet3!$A$1:$CX$9,3)</f>
        <v>0</v>
      </c>
      <c r="G179" s="12"/>
      <c r="H179" s="13">
        <f>HLOOKUP(G179,Sheet3!$A$1:$CX$9,2)</f>
        <v>0</v>
      </c>
      <c r="I179" s="14"/>
      <c r="J179" s="11">
        <f>HLOOKUP(I179,Sheet3!$A$1:$CX$9,3)</f>
        <v>0</v>
      </c>
      <c r="K179" s="12"/>
      <c r="L179" s="13">
        <f>HLOOKUP(K179,Sheet3!$A$1:$CX$9,2)</f>
        <v>0</v>
      </c>
      <c r="M179" s="14"/>
      <c r="N179" s="11">
        <f>HLOOKUP(M179,Sheet3!$A$1:$CX$9,3)</f>
        <v>0</v>
      </c>
      <c r="O179" s="12"/>
      <c r="P179" s="13">
        <f>HLOOKUP(O179,Sheet3!$A$1:$CX$9,4)</f>
        <v>0</v>
      </c>
      <c r="Q179" s="14"/>
      <c r="R179" s="11">
        <f>HLOOKUP(Q179,Sheet3!$A$1:$CX$9,5)</f>
        <v>0</v>
      </c>
      <c r="S179" s="12"/>
      <c r="T179" s="13">
        <f>HLOOKUP(S179,Sheet3!$A$1:$CX$9,4)</f>
        <v>0</v>
      </c>
      <c r="U179" s="14"/>
      <c r="V179" s="11">
        <f>HLOOKUP(U179,Sheet3!$A$1:$CX$9,5)</f>
        <v>0</v>
      </c>
      <c r="W179" s="12"/>
      <c r="X179" s="13">
        <f>HLOOKUP(W179,Sheet3!$A$1:$CX$9,6)</f>
        <v>0</v>
      </c>
      <c r="Y179" s="14"/>
      <c r="Z179" s="11">
        <f>HLOOKUP(Y179,Sheet3!$A$1:$CX$9,7)</f>
        <v>0</v>
      </c>
      <c r="AA179" s="15"/>
      <c r="AB179" s="13">
        <f>HLOOKUP(AA179,Sheet3!$A$1:$CX$9,8)</f>
        <v>0</v>
      </c>
      <c r="AC179" s="14"/>
      <c r="AD179" s="11">
        <f>HLOOKUP(AC179,Sheet3!$A$1:$CX$9,9)</f>
        <v>0</v>
      </c>
      <c r="AE179" s="12"/>
      <c r="AF179" s="13">
        <f>HLOOKUP(AE179,Sheet3!$A$1:$CX$9,8)</f>
        <v>0</v>
      </c>
      <c r="AG179" s="14"/>
      <c r="AH179" s="11">
        <f>HLOOKUP(AG179,Sheet3!$A$1:$CX$9,9)</f>
        <v>0</v>
      </c>
      <c r="AI179" s="33">
        <f t="shared" si="15"/>
        <v>0</v>
      </c>
      <c r="AJ179" s="16">
        <f t="shared" si="16"/>
        <v>113</v>
      </c>
      <c r="AK179" s="37"/>
      <c r="AL179" s="37">
        <f t="shared" si="17"/>
        <v>1.0001001001001E+18</v>
      </c>
    </row>
    <row r="180" spans="1:38" ht="14.25">
      <c r="A180" s="10"/>
      <c r="B180" s="11"/>
      <c r="C180" s="12"/>
      <c r="D180" s="13">
        <f>HLOOKUP(C180,Sheet3!$A$1:$CX$9,2)</f>
        <v>0</v>
      </c>
      <c r="E180" s="14"/>
      <c r="F180" s="11">
        <f>HLOOKUP(E180,Sheet3!$A$1:$CX$9,3)</f>
        <v>0</v>
      </c>
      <c r="G180" s="12"/>
      <c r="H180" s="13">
        <f>HLOOKUP(G180,Sheet3!$A$1:$CX$9,2)</f>
        <v>0</v>
      </c>
      <c r="I180" s="14"/>
      <c r="J180" s="11">
        <f>HLOOKUP(I180,Sheet3!$A$1:$CX$9,3)</f>
        <v>0</v>
      </c>
      <c r="K180" s="12"/>
      <c r="L180" s="13">
        <f>HLOOKUP(K180,Sheet3!$A$1:$CX$9,2)</f>
        <v>0</v>
      </c>
      <c r="M180" s="14"/>
      <c r="N180" s="11">
        <f>HLOOKUP(M180,Sheet3!$A$1:$CX$9,3)</f>
        <v>0</v>
      </c>
      <c r="O180" s="12"/>
      <c r="P180" s="13">
        <f>HLOOKUP(O180,Sheet3!$A$1:$CX$9,4)</f>
        <v>0</v>
      </c>
      <c r="Q180" s="14"/>
      <c r="R180" s="11">
        <f>HLOOKUP(Q180,Sheet3!$A$1:$CX$9,5)</f>
        <v>0</v>
      </c>
      <c r="S180" s="12"/>
      <c r="T180" s="13">
        <f>HLOOKUP(S180,Sheet3!$A$1:$CX$9,4)</f>
        <v>0</v>
      </c>
      <c r="U180" s="14"/>
      <c r="V180" s="11">
        <f>HLOOKUP(U180,Sheet3!$A$1:$CX$9,5)</f>
        <v>0</v>
      </c>
      <c r="W180" s="12"/>
      <c r="X180" s="13">
        <f>HLOOKUP(W180,Sheet3!$A$1:$CX$9,6)</f>
        <v>0</v>
      </c>
      <c r="Y180" s="14"/>
      <c r="Z180" s="11">
        <f>HLOOKUP(Y180,Sheet3!$A$1:$CX$9,7)</f>
        <v>0</v>
      </c>
      <c r="AA180" s="15"/>
      <c r="AB180" s="13">
        <f>HLOOKUP(AA180,Sheet3!$A$1:$CX$9,8)</f>
        <v>0</v>
      </c>
      <c r="AC180" s="14"/>
      <c r="AD180" s="11">
        <f>HLOOKUP(AC180,Sheet3!$A$1:$CX$9,9)</f>
        <v>0</v>
      </c>
      <c r="AE180" s="12"/>
      <c r="AF180" s="13">
        <f>HLOOKUP(AE180,Sheet3!$A$1:$CX$9,8)</f>
        <v>0</v>
      </c>
      <c r="AG180" s="14"/>
      <c r="AH180" s="11">
        <f>HLOOKUP(AG180,Sheet3!$A$1:$CX$9,9)</f>
        <v>0</v>
      </c>
      <c r="AI180" s="33">
        <f t="shared" si="15"/>
        <v>0</v>
      </c>
      <c r="AJ180" s="16">
        <f t="shared" si="16"/>
        <v>113</v>
      </c>
      <c r="AK180" s="37"/>
      <c r="AL180" s="37">
        <f t="shared" si="17"/>
        <v>1.0001001001001E+18</v>
      </c>
    </row>
    <row r="181" spans="1:38" ht="14.25">
      <c r="A181" s="10"/>
      <c r="B181" s="11"/>
      <c r="C181" s="12"/>
      <c r="D181" s="13">
        <f>HLOOKUP(C181,Sheet3!$A$1:$CX$9,2)</f>
        <v>0</v>
      </c>
      <c r="E181" s="14"/>
      <c r="F181" s="11">
        <f>HLOOKUP(E181,Sheet3!$A$1:$CX$9,3)</f>
        <v>0</v>
      </c>
      <c r="G181" s="12"/>
      <c r="H181" s="13">
        <f>HLOOKUP(G181,Sheet3!$A$1:$CX$9,2)</f>
        <v>0</v>
      </c>
      <c r="I181" s="14"/>
      <c r="J181" s="11">
        <f>HLOOKUP(I181,Sheet3!$A$1:$CX$9,3)</f>
        <v>0</v>
      </c>
      <c r="K181" s="12"/>
      <c r="L181" s="13">
        <f>HLOOKUP(K181,Sheet3!$A$1:$CX$9,2)</f>
        <v>0</v>
      </c>
      <c r="M181" s="14"/>
      <c r="N181" s="11">
        <f>HLOOKUP(M181,Sheet3!$A$1:$CX$9,3)</f>
        <v>0</v>
      </c>
      <c r="O181" s="12"/>
      <c r="P181" s="13">
        <f>HLOOKUP(O181,Sheet3!$A$1:$CX$9,4)</f>
        <v>0</v>
      </c>
      <c r="Q181" s="14"/>
      <c r="R181" s="11">
        <f>HLOOKUP(Q181,Sheet3!$A$1:$CX$9,5)</f>
        <v>0</v>
      </c>
      <c r="S181" s="12"/>
      <c r="T181" s="13">
        <f>HLOOKUP(S181,Sheet3!$A$1:$CX$9,4)</f>
        <v>0</v>
      </c>
      <c r="U181" s="14"/>
      <c r="V181" s="11">
        <f>HLOOKUP(U181,Sheet3!$A$1:$CX$9,5)</f>
        <v>0</v>
      </c>
      <c r="W181" s="12"/>
      <c r="X181" s="13">
        <f>HLOOKUP(W181,Sheet3!$A$1:$CX$9,6)</f>
        <v>0</v>
      </c>
      <c r="Y181" s="14"/>
      <c r="Z181" s="11">
        <f>HLOOKUP(Y181,Sheet3!$A$1:$CX$9,7)</f>
        <v>0</v>
      </c>
      <c r="AA181" s="15"/>
      <c r="AB181" s="13">
        <f>HLOOKUP(AA181,Sheet3!$A$1:$CX$9,8)</f>
        <v>0</v>
      </c>
      <c r="AC181" s="14"/>
      <c r="AD181" s="11">
        <f>HLOOKUP(AC181,Sheet3!$A$1:$CX$9,9)</f>
        <v>0</v>
      </c>
      <c r="AE181" s="12"/>
      <c r="AF181" s="13">
        <f>HLOOKUP(AE181,Sheet3!$A$1:$CX$9,8)</f>
        <v>0</v>
      </c>
      <c r="AG181" s="14"/>
      <c r="AH181" s="11">
        <f>HLOOKUP(AG181,Sheet3!$A$1:$CX$9,9)</f>
        <v>0</v>
      </c>
      <c r="AI181" s="33">
        <f t="shared" si="15"/>
        <v>0</v>
      </c>
      <c r="AJ181" s="16">
        <f t="shared" si="16"/>
        <v>113</v>
      </c>
      <c r="AK181" s="37"/>
      <c r="AL181" s="37">
        <f t="shared" si="17"/>
        <v>1.0001001001001E+18</v>
      </c>
    </row>
    <row r="182" spans="1:38" ht="14.25">
      <c r="A182" s="10"/>
      <c r="B182" s="11"/>
      <c r="C182" s="12"/>
      <c r="D182" s="13">
        <f>HLOOKUP(C182,Sheet3!$A$1:$CX$9,2)</f>
        <v>0</v>
      </c>
      <c r="E182" s="14"/>
      <c r="F182" s="11">
        <f>HLOOKUP(E182,Sheet3!$A$1:$CX$9,3)</f>
        <v>0</v>
      </c>
      <c r="G182" s="12"/>
      <c r="H182" s="13">
        <f>HLOOKUP(G182,Sheet3!$A$1:$CX$9,2)</f>
        <v>0</v>
      </c>
      <c r="I182" s="14"/>
      <c r="J182" s="11">
        <f>HLOOKUP(I182,Sheet3!$A$1:$CX$9,3)</f>
        <v>0</v>
      </c>
      <c r="K182" s="12"/>
      <c r="L182" s="13">
        <f>HLOOKUP(K182,Sheet3!$A$1:$CX$9,2)</f>
        <v>0</v>
      </c>
      <c r="M182" s="14"/>
      <c r="N182" s="11">
        <f>HLOOKUP(M182,Sheet3!$A$1:$CX$9,3)</f>
        <v>0</v>
      </c>
      <c r="O182" s="12"/>
      <c r="P182" s="13">
        <f>HLOOKUP(O182,Sheet3!$A$1:$CX$9,4)</f>
        <v>0</v>
      </c>
      <c r="Q182" s="14"/>
      <c r="R182" s="11">
        <f>HLOOKUP(Q182,Sheet3!$A$1:$CX$9,5)</f>
        <v>0</v>
      </c>
      <c r="S182" s="12"/>
      <c r="T182" s="13">
        <f>HLOOKUP(S182,Sheet3!$A$1:$CX$9,4)</f>
        <v>0</v>
      </c>
      <c r="U182" s="14"/>
      <c r="V182" s="11">
        <f>HLOOKUP(U182,Sheet3!$A$1:$CX$9,5)</f>
        <v>0</v>
      </c>
      <c r="W182" s="12"/>
      <c r="X182" s="13">
        <f>HLOOKUP(W182,Sheet3!$A$1:$CX$9,6)</f>
        <v>0</v>
      </c>
      <c r="Y182" s="14"/>
      <c r="Z182" s="11">
        <f>HLOOKUP(Y182,Sheet3!$A$1:$CX$9,7)</f>
        <v>0</v>
      </c>
      <c r="AA182" s="15"/>
      <c r="AB182" s="13">
        <f>HLOOKUP(AA182,Sheet3!$A$1:$CX$9,8)</f>
        <v>0</v>
      </c>
      <c r="AC182" s="14"/>
      <c r="AD182" s="11">
        <f>HLOOKUP(AC182,Sheet3!$A$1:$CX$9,9)</f>
        <v>0</v>
      </c>
      <c r="AE182" s="12"/>
      <c r="AF182" s="13">
        <f>HLOOKUP(AE182,Sheet3!$A$1:$CX$9,8)</f>
        <v>0</v>
      </c>
      <c r="AG182" s="14"/>
      <c r="AH182" s="11">
        <f>HLOOKUP(AG182,Sheet3!$A$1:$CX$9,9)</f>
        <v>0</v>
      </c>
      <c r="AI182" s="33">
        <f t="shared" si="15"/>
        <v>0</v>
      </c>
      <c r="AJ182" s="16">
        <f t="shared" si="16"/>
        <v>113</v>
      </c>
      <c r="AK182" s="37"/>
      <c r="AL182" s="37">
        <f t="shared" si="17"/>
        <v>1.0001001001001E+18</v>
      </c>
    </row>
    <row r="183" spans="1:38" ht="14.25">
      <c r="A183" s="10"/>
      <c r="B183" s="11"/>
      <c r="C183" s="12"/>
      <c r="D183" s="13">
        <f>HLOOKUP(C183,Sheet3!$A$1:$CX$9,2)</f>
        <v>0</v>
      </c>
      <c r="E183" s="14"/>
      <c r="F183" s="11">
        <f>HLOOKUP(E183,Sheet3!$A$1:$CX$9,3)</f>
        <v>0</v>
      </c>
      <c r="G183" s="12"/>
      <c r="H183" s="13">
        <f>HLOOKUP(G183,Sheet3!$A$1:$CX$9,2)</f>
        <v>0</v>
      </c>
      <c r="I183" s="14"/>
      <c r="J183" s="11">
        <f>HLOOKUP(I183,Sheet3!$A$1:$CX$9,3)</f>
        <v>0</v>
      </c>
      <c r="K183" s="12"/>
      <c r="L183" s="13">
        <f>HLOOKUP(K183,Sheet3!$A$1:$CX$9,2)</f>
        <v>0</v>
      </c>
      <c r="M183" s="14"/>
      <c r="N183" s="11">
        <f>HLOOKUP(M183,Sheet3!$A$1:$CX$9,3)</f>
        <v>0</v>
      </c>
      <c r="O183" s="12"/>
      <c r="P183" s="13">
        <f>HLOOKUP(O183,Sheet3!$A$1:$CX$9,4)</f>
        <v>0</v>
      </c>
      <c r="Q183" s="14"/>
      <c r="R183" s="11">
        <f>HLOOKUP(Q183,Sheet3!$A$1:$CX$9,5)</f>
        <v>0</v>
      </c>
      <c r="S183" s="12"/>
      <c r="T183" s="13">
        <f>HLOOKUP(S183,Sheet3!$A$1:$CX$9,4)</f>
        <v>0</v>
      </c>
      <c r="U183" s="14"/>
      <c r="V183" s="11">
        <f>HLOOKUP(U183,Sheet3!$A$1:$CX$9,5)</f>
        <v>0</v>
      </c>
      <c r="W183" s="12"/>
      <c r="X183" s="13">
        <f>HLOOKUP(W183,Sheet3!$A$1:$CX$9,6)</f>
        <v>0</v>
      </c>
      <c r="Y183" s="14"/>
      <c r="Z183" s="11">
        <f>HLOOKUP(Y183,Sheet3!$A$1:$CX$9,7)</f>
        <v>0</v>
      </c>
      <c r="AA183" s="15"/>
      <c r="AB183" s="13">
        <f>HLOOKUP(AA183,Sheet3!$A$1:$CX$9,8)</f>
        <v>0</v>
      </c>
      <c r="AC183" s="14"/>
      <c r="AD183" s="11">
        <f>HLOOKUP(AC183,Sheet3!$A$1:$CX$9,9)</f>
        <v>0</v>
      </c>
      <c r="AE183" s="12"/>
      <c r="AF183" s="13">
        <f>HLOOKUP(AE183,Sheet3!$A$1:$CX$9,8)</f>
        <v>0</v>
      </c>
      <c r="AG183" s="14"/>
      <c r="AH183" s="11">
        <f>HLOOKUP(AG183,Sheet3!$A$1:$CX$9,9)</f>
        <v>0</v>
      </c>
      <c r="AI183" s="33">
        <f t="shared" si="15"/>
        <v>0</v>
      </c>
      <c r="AJ183" s="16">
        <f t="shared" si="16"/>
        <v>113</v>
      </c>
      <c r="AK183" s="37"/>
      <c r="AL183" s="37">
        <f t="shared" si="17"/>
        <v>1.0001001001001E+18</v>
      </c>
    </row>
    <row r="184" spans="1:38" ht="14.25">
      <c r="A184" s="10"/>
      <c r="B184" s="11"/>
      <c r="C184" s="12"/>
      <c r="D184" s="13">
        <f>HLOOKUP(C184,Sheet3!$A$1:$CX$9,2)</f>
        <v>0</v>
      </c>
      <c r="E184" s="14"/>
      <c r="F184" s="11">
        <f>HLOOKUP(E184,Sheet3!$A$1:$CX$9,3)</f>
        <v>0</v>
      </c>
      <c r="G184" s="12"/>
      <c r="H184" s="13">
        <f>HLOOKUP(G184,Sheet3!$A$1:$CX$9,2)</f>
        <v>0</v>
      </c>
      <c r="I184" s="14"/>
      <c r="J184" s="11">
        <f>HLOOKUP(I184,Sheet3!$A$1:$CX$9,3)</f>
        <v>0</v>
      </c>
      <c r="K184" s="12"/>
      <c r="L184" s="13">
        <f>HLOOKUP(K184,Sheet3!$A$1:$CX$9,2)</f>
        <v>0</v>
      </c>
      <c r="M184" s="14"/>
      <c r="N184" s="11">
        <f>HLOOKUP(M184,Sheet3!$A$1:$CX$9,3)</f>
        <v>0</v>
      </c>
      <c r="O184" s="12"/>
      <c r="P184" s="13">
        <f>HLOOKUP(O184,Sheet3!$A$1:$CX$9,4)</f>
        <v>0</v>
      </c>
      <c r="Q184" s="14"/>
      <c r="R184" s="11">
        <f>HLOOKUP(Q184,Sheet3!$A$1:$CX$9,5)</f>
        <v>0</v>
      </c>
      <c r="S184" s="12"/>
      <c r="T184" s="13">
        <f>HLOOKUP(S184,Sheet3!$A$1:$CX$9,4)</f>
        <v>0</v>
      </c>
      <c r="U184" s="14"/>
      <c r="V184" s="11">
        <f>HLOOKUP(U184,Sheet3!$A$1:$CX$9,5)</f>
        <v>0</v>
      </c>
      <c r="W184" s="12"/>
      <c r="X184" s="13">
        <f>HLOOKUP(W184,Sheet3!$A$1:$CX$9,6)</f>
        <v>0</v>
      </c>
      <c r="Y184" s="14"/>
      <c r="Z184" s="11">
        <f>HLOOKUP(Y184,Sheet3!$A$1:$CX$9,7)</f>
        <v>0</v>
      </c>
      <c r="AA184" s="15"/>
      <c r="AB184" s="13">
        <f>HLOOKUP(AA184,Sheet3!$A$1:$CX$9,8)</f>
        <v>0</v>
      </c>
      <c r="AC184" s="14"/>
      <c r="AD184" s="11">
        <f>HLOOKUP(AC184,Sheet3!$A$1:$CX$9,9)</f>
        <v>0</v>
      </c>
      <c r="AE184" s="12"/>
      <c r="AF184" s="13">
        <f>HLOOKUP(AE184,Sheet3!$A$1:$CX$9,8)</f>
        <v>0</v>
      </c>
      <c r="AG184" s="14"/>
      <c r="AH184" s="11">
        <f>HLOOKUP(AG184,Sheet3!$A$1:$CX$9,9)</f>
        <v>0</v>
      </c>
      <c r="AI184" s="33">
        <f t="shared" si="15"/>
        <v>0</v>
      </c>
      <c r="AJ184" s="16">
        <f t="shared" si="16"/>
        <v>113</v>
      </c>
      <c r="AK184" s="37"/>
      <c r="AL184" s="37">
        <f t="shared" si="17"/>
        <v>1.0001001001001E+18</v>
      </c>
    </row>
    <row r="185" spans="1:38" ht="14.25">
      <c r="A185" s="10"/>
      <c r="B185" s="11"/>
      <c r="C185" s="12"/>
      <c r="D185" s="13">
        <f>HLOOKUP(C185,Sheet3!$A$1:$CX$9,2)</f>
        <v>0</v>
      </c>
      <c r="E185" s="14"/>
      <c r="F185" s="11">
        <f>HLOOKUP(E185,Sheet3!$A$1:$CX$9,3)</f>
        <v>0</v>
      </c>
      <c r="G185" s="12"/>
      <c r="H185" s="13">
        <f>HLOOKUP(G185,Sheet3!$A$1:$CX$9,2)</f>
        <v>0</v>
      </c>
      <c r="I185" s="14"/>
      <c r="J185" s="11">
        <f>HLOOKUP(I185,Sheet3!$A$1:$CX$9,3)</f>
        <v>0</v>
      </c>
      <c r="K185" s="12"/>
      <c r="L185" s="13">
        <f>HLOOKUP(K185,Sheet3!$A$1:$CX$9,2)</f>
        <v>0</v>
      </c>
      <c r="M185" s="14"/>
      <c r="N185" s="11">
        <f>HLOOKUP(M185,Sheet3!$A$1:$CX$9,3)</f>
        <v>0</v>
      </c>
      <c r="O185" s="12"/>
      <c r="P185" s="13">
        <f>HLOOKUP(O185,Sheet3!$A$1:$CX$9,4)</f>
        <v>0</v>
      </c>
      <c r="Q185" s="14"/>
      <c r="R185" s="11">
        <f>HLOOKUP(Q185,Sheet3!$A$1:$CX$9,5)</f>
        <v>0</v>
      </c>
      <c r="S185" s="12"/>
      <c r="T185" s="13">
        <f>HLOOKUP(S185,Sheet3!$A$1:$CX$9,4)</f>
        <v>0</v>
      </c>
      <c r="U185" s="14"/>
      <c r="V185" s="11">
        <f>HLOOKUP(U185,Sheet3!$A$1:$CX$9,5)</f>
        <v>0</v>
      </c>
      <c r="W185" s="12"/>
      <c r="X185" s="13">
        <f>HLOOKUP(W185,Sheet3!$A$1:$CX$9,6)</f>
        <v>0</v>
      </c>
      <c r="Y185" s="14"/>
      <c r="Z185" s="11">
        <f>HLOOKUP(Y185,Sheet3!$A$1:$CX$9,7)</f>
        <v>0</v>
      </c>
      <c r="AA185" s="15"/>
      <c r="AB185" s="13">
        <f>HLOOKUP(AA185,Sheet3!$A$1:$CX$9,8)</f>
        <v>0</v>
      </c>
      <c r="AC185" s="14"/>
      <c r="AD185" s="11">
        <f>HLOOKUP(AC185,Sheet3!$A$1:$CX$9,9)</f>
        <v>0</v>
      </c>
      <c r="AE185" s="12"/>
      <c r="AF185" s="13">
        <f>HLOOKUP(AE185,Sheet3!$A$1:$CX$9,8)</f>
        <v>0</v>
      </c>
      <c r="AG185" s="14"/>
      <c r="AH185" s="11">
        <f>HLOOKUP(AG185,Sheet3!$A$1:$CX$9,9)</f>
        <v>0</v>
      </c>
      <c r="AI185" s="33">
        <f t="shared" si="15"/>
        <v>0</v>
      </c>
      <c r="AJ185" s="16">
        <f t="shared" si="16"/>
        <v>113</v>
      </c>
      <c r="AK185" s="37"/>
      <c r="AL185" s="37">
        <f t="shared" si="17"/>
        <v>1.0001001001001E+18</v>
      </c>
    </row>
    <row r="186" spans="1:38" ht="14.25">
      <c r="A186" s="10"/>
      <c r="B186" s="11"/>
      <c r="C186" s="12"/>
      <c r="D186" s="13">
        <f>HLOOKUP(C186,Sheet3!$A$1:$CX$9,2)</f>
        <v>0</v>
      </c>
      <c r="E186" s="14"/>
      <c r="F186" s="11">
        <f>HLOOKUP(E186,Sheet3!$A$1:$CX$9,3)</f>
        <v>0</v>
      </c>
      <c r="G186" s="12"/>
      <c r="H186" s="13">
        <f>HLOOKUP(G186,Sheet3!$A$1:$CX$9,2)</f>
        <v>0</v>
      </c>
      <c r="I186" s="14"/>
      <c r="J186" s="11">
        <f>HLOOKUP(I186,Sheet3!$A$1:$CX$9,3)</f>
        <v>0</v>
      </c>
      <c r="K186" s="12"/>
      <c r="L186" s="13">
        <f>HLOOKUP(K186,Sheet3!$A$1:$CX$9,2)</f>
        <v>0</v>
      </c>
      <c r="M186" s="14"/>
      <c r="N186" s="11">
        <f>HLOOKUP(M186,Sheet3!$A$1:$CX$9,3)</f>
        <v>0</v>
      </c>
      <c r="O186" s="12"/>
      <c r="P186" s="13">
        <f>HLOOKUP(O186,Sheet3!$A$1:$CX$9,4)</f>
        <v>0</v>
      </c>
      <c r="Q186" s="14"/>
      <c r="R186" s="11">
        <f>HLOOKUP(Q186,Sheet3!$A$1:$CX$9,5)</f>
        <v>0</v>
      </c>
      <c r="S186" s="12"/>
      <c r="T186" s="13">
        <f>HLOOKUP(S186,Sheet3!$A$1:$CX$9,4)</f>
        <v>0</v>
      </c>
      <c r="U186" s="14"/>
      <c r="V186" s="11">
        <f>HLOOKUP(U186,Sheet3!$A$1:$CX$9,5)</f>
        <v>0</v>
      </c>
      <c r="W186" s="12"/>
      <c r="X186" s="13">
        <f>HLOOKUP(W186,Sheet3!$A$1:$CX$9,6)</f>
        <v>0</v>
      </c>
      <c r="Y186" s="14"/>
      <c r="Z186" s="11">
        <f>HLOOKUP(Y186,Sheet3!$A$1:$CX$9,7)</f>
        <v>0</v>
      </c>
      <c r="AA186" s="15"/>
      <c r="AB186" s="13">
        <f>HLOOKUP(AA186,Sheet3!$A$1:$CX$9,8)</f>
        <v>0</v>
      </c>
      <c r="AC186" s="14"/>
      <c r="AD186" s="11">
        <f>HLOOKUP(AC186,Sheet3!$A$1:$CX$9,9)</f>
        <v>0</v>
      </c>
      <c r="AE186" s="12"/>
      <c r="AF186" s="13">
        <f>HLOOKUP(AE186,Sheet3!$A$1:$CX$9,8)</f>
        <v>0</v>
      </c>
      <c r="AG186" s="14"/>
      <c r="AH186" s="11">
        <f>HLOOKUP(AG186,Sheet3!$A$1:$CX$9,9)</f>
        <v>0</v>
      </c>
      <c r="AI186" s="33">
        <f t="shared" si="15"/>
        <v>0</v>
      </c>
      <c r="AJ186" s="16">
        <f t="shared" si="16"/>
        <v>113</v>
      </c>
      <c r="AK186" s="37"/>
      <c r="AL186" s="37">
        <f t="shared" si="17"/>
        <v>1.0001001001001E+18</v>
      </c>
    </row>
    <row r="187" spans="1:38" ht="14.25">
      <c r="A187" s="10"/>
      <c r="B187" s="11"/>
      <c r="C187" s="12"/>
      <c r="D187" s="13">
        <f>HLOOKUP(C187,Sheet3!$A$1:$CX$9,2)</f>
        <v>0</v>
      </c>
      <c r="E187" s="14"/>
      <c r="F187" s="11">
        <f>HLOOKUP(E187,Sheet3!$A$1:$CX$9,3)</f>
        <v>0</v>
      </c>
      <c r="G187" s="12"/>
      <c r="H187" s="13">
        <f>HLOOKUP(G187,Sheet3!$A$1:$CX$9,2)</f>
        <v>0</v>
      </c>
      <c r="I187" s="14"/>
      <c r="J187" s="11">
        <f>HLOOKUP(I187,Sheet3!$A$1:$CX$9,3)</f>
        <v>0</v>
      </c>
      <c r="K187" s="12"/>
      <c r="L187" s="13">
        <f>HLOOKUP(K187,Sheet3!$A$1:$CX$9,2)</f>
        <v>0</v>
      </c>
      <c r="M187" s="14"/>
      <c r="N187" s="11">
        <f>HLOOKUP(M187,Sheet3!$A$1:$CX$9,3)</f>
        <v>0</v>
      </c>
      <c r="O187" s="12"/>
      <c r="P187" s="13">
        <f>HLOOKUP(O187,Sheet3!$A$1:$CX$9,4)</f>
        <v>0</v>
      </c>
      <c r="Q187" s="14"/>
      <c r="R187" s="11">
        <f>HLOOKUP(Q187,Sheet3!$A$1:$CX$9,5)</f>
        <v>0</v>
      </c>
      <c r="S187" s="12"/>
      <c r="T187" s="13">
        <f>HLOOKUP(S187,Sheet3!$A$1:$CX$9,4)</f>
        <v>0</v>
      </c>
      <c r="U187" s="14"/>
      <c r="V187" s="11">
        <f>HLOOKUP(U187,Sheet3!$A$1:$CX$9,5)</f>
        <v>0</v>
      </c>
      <c r="W187" s="12"/>
      <c r="X187" s="13">
        <f>HLOOKUP(W187,Sheet3!$A$1:$CX$9,6)</f>
        <v>0</v>
      </c>
      <c r="Y187" s="14"/>
      <c r="Z187" s="11">
        <f>HLOOKUP(Y187,Sheet3!$A$1:$CX$9,7)</f>
        <v>0</v>
      </c>
      <c r="AA187" s="15"/>
      <c r="AB187" s="13">
        <f>HLOOKUP(AA187,Sheet3!$A$1:$CX$9,8)</f>
        <v>0</v>
      </c>
      <c r="AC187" s="14"/>
      <c r="AD187" s="11">
        <f>HLOOKUP(AC187,Sheet3!$A$1:$CX$9,9)</f>
        <v>0</v>
      </c>
      <c r="AE187" s="12"/>
      <c r="AF187" s="13">
        <f>HLOOKUP(AE187,Sheet3!$A$1:$CX$9,8)</f>
        <v>0</v>
      </c>
      <c r="AG187" s="14"/>
      <c r="AH187" s="11">
        <f>HLOOKUP(AG187,Sheet3!$A$1:$CX$9,9)</f>
        <v>0</v>
      </c>
      <c r="AI187" s="33">
        <f t="shared" si="15"/>
        <v>0</v>
      </c>
      <c r="AJ187" s="16">
        <f t="shared" si="16"/>
        <v>113</v>
      </c>
      <c r="AK187" s="37"/>
      <c r="AL187" s="37">
        <f t="shared" si="17"/>
        <v>1.0001001001001E+18</v>
      </c>
    </row>
    <row r="188" spans="1:38" ht="14.25">
      <c r="A188" s="10"/>
      <c r="B188" s="11"/>
      <c r="C188" s="12"/>
      <c r="D188" s="13">
        <f>HLOOKUP(C188,Sheet3!$A$1:$CX$9,2)</f>
        <v>0</v>
      </c>
      <c r="E188" s="14"/>
      <c r="F188" s="11">
        <f>HLOOKUP(E188,Sheet3!$A$1:$CX$9,3)</f>
        <v>0</v>
      </c>
      <c r="G188" s="12"/>
      <c r="H188" s="13">
        <f>HLOOKUP(G188,Sheet3!$A$1:$CX$9,2)</f>
        <v>0</v>
      </c>
      <c r="I188" s="14"/>
      <c r="J188" s="11">
        <f>HLOOKUP(I188,Sheet3!$A$1:$CX$9,3)</f>
        <v>0</v>
      </c>
      <c r="K188" s="12"/>
      <c r="L188" s="13">
        <f>HLOOKUP(K188,Sheet3!$A$1:$CX$9,2)</f>
        <v>0</v>
      </c>
      <c r="M188" s="14"/>
      <c r="N188" s="11">
        <f>HLOOKUP(M188,Sheet3!$A$1:$CX$9,3)</f>
        <v>0</v>
      </c>
      <c r="O188" s="12"/>
      <c r="P188" s="13">
        <f>HLOOKUP(O188,Sheet3!$A$1:$CX$9,4)</f>
        <v>0</v>
      </c>
      <c r="Q188" s="14"/>
      <c r="R188" s="11">
        <f>HLOOKUP(Q188,Sheet3!$A$1:$CX$9,5)</f>
        <v>0</v>
      </c>
      <c r="S188" s="12"/>
      <c r="T188" s="13">
        <f>HLOOKUP(S188,Sheet3!$A$1:$CX$9,4)</f>
        <v>0</v>
      </c>
      <c r="U188" s="14"/>
      <c r="V188" s="11">
        <f>HLOOKUP(U188,Sheet3!$A$1:$CX$9,5)</f>
        <v>0</v>
      </c>
      <c r="W188" s="12"/>
      <c r="X188" s="13">
        <f>HLOOKUP(W188,Sheet3!$A$1:$CX$9,6)</f>
        <v>0</v>
      </c>
      <c r="Y188" s="14"/>
      <c r="Z188" s="11">
        <f>HLOOKUP(Y188,Sheet3!$A$1:$CX$9,7)</f>
        <v>0</v>
      </c>
      <c r="AA188" s="15"/>
      <c r="AB188" s="13">
        <f>HLOOKUP(AA188,Sheet3!$A$1:$CX$9,8)</f>
        <v>0</v>
      </c>
      <c r="AC188" s="14"/>
      <c r="AD188" s="11">
        <f>HLOOKUP(AC188,Sheet3!$A$1:$CX$9,9)</f>
        <v>0</v>
      </c>
      <c r="AE188" s="12"/>
      <c r="AF188" s="13">
        <f>HLOOKUP(AE188,Sheet3!$A$1:$CX$9,8)</f>
        <v>0</v>
      </c>
      <c r="AG188" s="14"/>
      <c r="AH188" s="11">
        <f>HLOOKUP(AG188,Sheet3!$A$1:$CX$9,9)</f>
        <v>0</v>
      </c>
      <c r="AI188" s="33">
        <f t="shared" si="15"/>
        <v>0</v>
      </c>
      <c r="AJ188" s="16">
        <f t="shared" si="16"/>
        <v>113</v>
      </c>
      <c r="AK188" s="37"/>
      <c r="AL188" s="37">
        <f t="shared" si="17"/>
        <v>1.0001001001001E+18</v>
      </c>
    </row>
    <row r="189" spans="1:38" ht="14.25">
      <c r="A189" s="10"/>
      <c r="B189" s="11"/>
      <c r="C189" s="12"/>
      <c r="D189" s="13">
        <f>HLOOKUP(C189,Sheet3!$A$1:$CX$9,2)</f>
        <v>0</v>
      </c>
      <c r="E189" s="14"/>
      <c r="F189" s="11">
        <f>HLOOKUP(E189,Sheet3!$A$1:$CX$9,3)</f>
        <v>0</v>
      </c>
      <c r="G189" s="12"/>
      <c r="H189" s="13">
        <f>HLOOKUP(G189,Sheet3!$A$1:$CX$9,2)</f>
        <v>0</v>
      </c>
      <c r="I189" s="14"/>
      <c r="J189" s="11">
        <f>HLOOKUP(I189,Sheet3!$A$1:$CX$9,3)</f>
        <v>0</v>
      </c>
      <c r="K189" s="12"/>
      <c r="L189" s="13">
        <f>HLOOKUP(K189,Sheet3!$A$1:$CX$9,2)</f>
        <v>0</v>
      </c>
      <c r="M189" s="14"/>
      <c r="N189" s="11">
        <f>HLOOKUP(M189,Sheet3!$A$1:$CX$9,3)</f>
        <v>0</v>
      </c>
      <c r="O189" s="12"/>
      <c r="P189" s="13">
        <f>HLOOKUP(O189,Sheet3!$A$1:$CX$9,4)</f>
        <v>0</v>
      </c>
      <c r="Q189" s="14"/>
      <c r="R189" s="11">
        <f>HLOOKUP(Q189,Sheet3!$A$1:$CX$9,5)</f>
        <v>0</v>
      </c>
      <c r="S189" s="12"/>
      <c r="T189" s="13">
        <f>HLOOKUP(S189,Sheet3!$A$1:$CX$9,4)</f>
        <v>0</v>
      </c>
      <c r="U189" s="14"/>
      <c r="V189" s="11">
        <f>HLOOKUP(U189,Sheet3!$A$1:$CX$9,5)</f>
        <v>0</v>
      </c>
      <c r="W189" s="12"/>
      <c r="X189" s="13">
        <f>HLOOKUP(W189,Sheet3!$A$1:$CX$9,6)</f>
        <v>0</v>
      </c>
      <c r="Y189" s="14"/>
      <c r="Z189" s="11">
        <f>HLOOKUP(Y189,Sheet3!$A$1:$CX$9,7)</f>
        <v>0</v>
      </c>
      <c r="AA189" s="15"/>
      <c r="AB189" s="13">
        <f>HLOOKUP(AA189,Sheet3!$A$1:$CX$9,8)</f>
        <v>0</v>
      </c>
      <c r="AC189" s="14"/>
      <c r="AD189" s="11">
        <f>HLOOKUP(AC189,Sheet3!$A$1:$CX$9,9)</f>
        <v>0</v>
      </c>
      <c r="AE189" s="12"/>
      <c r="AF189" s="13">
        <f>HLOOKUP(AE189,Sheet3!$A$1:$CX$9,8)</f>
        <v>0</v>
      </c>
      <c r="AG189" s="14"/>
      <c r="AH189" s="11">
        <f>HLOOKUP(AG189,Sheet3!$A$1:$CX$9,9)</f>
        <v>0</v>
      </c>
      <c r="AI189" s="33">
        <f t="shared" si="15"/>
        <v>0</v>
      </c>
      <c r="AJ189" s="16">
        <f t="shared" si="16"/>
        <v>113</v>
      </c>
      <c r="AK189" s="37"/>
      <c r="AL189" s="37">
        <f t="shared" si="17"/>
        <v>1.0001001001001E+18</v>
      </c>
    </row>
    <row r="190" spans="1:38" ht="14.25">
      <c r="A190" s="10"/>
      <c r="B190" s="11"/>
      <c r="C190" s="12"/>
      <c r="D190" s="13">
        <f>HLOOKUP(C190,Sheet3!$A$1:$CX$9,2)</f>
        <v>0</v>
      </c>
      <c r="E190" s="14"/>
      <c r="F190" s="11">
        <f>HLOOKUP(E190,Sheet3!$A$1:$CX$9,3)</f>
        <v>0</v>
      </c>
      <c r="G190" s="12"/>
      <c r="H190" s="13">
        <f>HLOOKUP(G190,Sheet3!$A$1:$CX$9,2)</f>
        <v>0</v>
      </c>
      <c r="I190" s="14"/>
      <c r="J190" s="11">
        <f>HLOOKUP(I190,Sheet3!$A$1:$CX$9,3)</f>
        <v>0</v>
      </c>
      <c r="K190" s="12"/>
      <c r="L190" s="13">
        <f>HLOOKUP(K190,Sheet3!$A$1:$CX$9,2)</f>
        <v>0</v>
      </c>
      <c r="M190" s="14"/>
      <c r="N190" s="11">
        <f>HLOOKUP(M190,Sheet3!$A$1:$CX$9,3)</f>
        <v>0</v>
      </c>
      <c r="O190" s="12"/>
      <c r="P190" s="13">
        <f>HLOOKUP(O190,Sheet3!$A$1:$CX$9,4)</f>
        <v>0</v>
      </c>
      <c r="Q190" s="14"/>
      <c r="R190" s="11">
        <f>HLOOKUP(Q190,Sheet3!$A$1:$CX$9,5)</f>
        <v>0</v>
      </c>
      <c r="S190" s="12"/>
      <c r="T190" s="13">
        <f>HLOOKUP(S190,Sheet3!$A$1:$CX$9,4)</f>
        <v>0</v>
      </c>
      <c r="U190" s="14"/>
      <c r="V190" s="11">
        <f>HLOOKUP(U190,Sheet3!$A$1:$CX$9,5)</f>
        <v>0</v>
      </c>
      <c r="W190" s="12"/>
      <c r="X190" s="13">
        <f>HLOOKUP(W190,Sheet3!$A$1:$CX$9,6)</f>
        <v>0</v>
      </c>
      <c r="Y190" s="14"/>
      <c r="Z190" s="11">
        <f>HLOOKUP(Y190,Sheet3!$A$1:$CX$9,7)</f>
        <v>0</v>
      </c>
      <c r="AA190" s="15"/>
      <c r="AB190" s="13">
        <f>HLOOKUP(AA190,Sheet3!$A$1:$CX$9,8)</f>
        <v>0</v>
      </c>
      <c r="AC190" s="14"/>
      <c r="AD190" s="11">
        <f>HLOOKUP(AC190,Sheet3!$A$1:$CX$9,9)</f>
        <v>0</v>
      </c>
      <c r="AE190" s="12"/>
      <c r="AF190" s="13">
        <f>HLOOKUP(AE190,Sheet3!$A$1:$CX$9,8)</f>
        <v>0</v>
      </c>
      <c r="AG190" s="14"/>
      <c r="AH190" s="11">
        <f>HLOOKUP(AG190,Sheet3!$A$1:$CX$9,9)</f>
        <v>0</v>
      </c>
      <c r="AI190" s="33">
        <f t="shared" si="15"/>
        <v>0</v>
      </c>
      <c r="AJ190" s="16">
        <f t="shared" si="16"/>
        <v>113</v>
      </c>
      <c r="AK190" s="37"/>
      <c r="AL190" s="37">
        <f t="shared" si="17"/>
        <v>1.0001001001001E+18</v>
      </c>
    </row>
    <row r="191" spans="1:38" ht="14.25">
      <c r="A191" s="10"/>
      <c r="B191" s="11"/>
      <c r="C191" s="12"/>
      <c r="D191" s="13">
        <f>HLOOKUP(C191,Sheet3!$A$1:$CX$9,2)</f>
        <v>0</v>
      </c>
      <c r="E191" s="14"/>
      <c r="F191" s="11">
        <f>HLOOKUP(E191,Sheet3!$A$1:$CX$9,3)</f>
        <v>0</v>
      </c>
      <c r="G191" s="12"/>
      <c r="H191" s="13">
        <f>HLOOKUP(G191,Sheet3!$A$1:$CX$9,2)</f>
        <v>0</v>
      </c>
      <c r="I191" s="14"/>
      <c r="J191" s="11">
        <f>HLOOKUP(I191,Sheet3!$A$1:$CX$9,3)</f>
        <v>0</v>
      </c>
      <c r="K191" s="12"/>
      <c r="L191" s="13">
        <f>HLOOKUP(K191,Sheet3!$A$1:$CX$9,2)</f>
        <v>0</v>
      </c>
      <c r="M191" s="14"/>
      <c r="N191" s="11">
        <f>HLOOKUP(M191,Sheet3!$A$1:$CX$9,3)</f>
        <v>0</v>
      </c>
      <c r="O191" s="12"/>
      <c r="P191" s="13">
        <f>HLOOKUP(O191,Sheet3!$A$1:$CX$9,4)</f>
        <v>0</v>
      </c>
      <c r="Q191" s="14"/>
      <c r="R191" s="11">
        <f>HLOOKUP(Q191,Sheet3!$A$1:$CX$9,5)</f>
        <v>0</v>
      </c>
      <c r="S191" s="12"/>
      <c r="T191" s="13">
        <f>HLOOKUP(S191,Sheet3!$A$1:$CX$9,4)</f>
        <v>0</v>
      </c>
      <c r="U191" s="14"/>
      <c r="V191" s="11">
        <f>HLOOKUP(U191,Sheet3!$A$1:$CX$9,5)</f>
        <v>0</v>
      </c>
      <c r="W191" s="12"/>
      <c r="X191" s="13">
        <f>HLOOKUP(W191,Sheet3!$A$1:$CX$9,6)</f>
        <v>0</v>
      </c>
      <c r="Y191" s="14"/>
      <c r="Z191" s="11">
        <f>HLOOKUP(Y191,Sheet3!$A$1:$CX$9,7)</f>
        <v>0</v>
      </c>
      <c r="AA191" s="15"/>
      <c r="AB191" s="13">
        <f>HLOOKUP(AA191,Sheet3!$A$1:$CX$9,8)</f>
        <v>0</v>
      </c>
      <c r="AC191" s="14"/>
      <c r="AD191" s="11">
        <f>HLOOKUP(AC191,Sheet3!$A$1:$CX$9,9)</f>
        <v>0</v>
      </c>
      <c r="AE191" s="12"/>
      <c r="AF191" s="13">
        <f>HLOOKUP(AE191,Sheet3!$A$1:$CX$9,8)</f>
        <v>0</v>
      </c>
      <c r="AG191" s="14"/>
      <c r="AH191" s="11">
        <f>HLOOKUP(AG191,Sheet3!$A$1:$CX$9,9)</f>
        <v>0</v>
      </c>
      <c r="AI191" s="33">
        <f t="shared" si="15"/>
        <v>0</v>
      </c>
      <c r="AJ191" s="16">
        <f t="shared" si="16"/>
        <v>113</v>
      </c>
      <c r="AK191" s="37"/>
      <c r="AL191" s="37">
        <f t="shared" si="17"/>
        <v>1.0001001001001E+18</v>
      </c>
    </row>
    <row r="192" spans="1:38" ht="14.25">
      <c r="A192" s="10"/>
      <c r="B192" s="11"/>
      <c r="C192" s="12"/>
      <c r="D192" s="13">
        <f>HLOOKUP(C192,Sheet3!$A$1:$CX$9,2)</f>
        <v>0</v>
      </c>
      <c r="E192" s="14"/>
      <c r="F192" s="11">
        <f>HLOOKUP(E192,Sheet3!$A$1:$CX$9,3)</f>
        <v>0</v>
      </c>
      <c r="G192" s="12"/>
      <c r="H192" s="13">
        <f>HLOOKUP(G192,Sheet3!$A$1:$CX$9,2)</f>
        <v>0</v>
      </c>
      <c r="I192" s="14"/>
      <c r="J192" s="11">
        <f>HLOOKUP(I192,Sheet3!$A$1:$CX$9,3)</f>
        <v>0</v>
      </c>
      <c r="K192" s="12"/>
      <c r="L192" s="13">
        <f>HLOOKUP(K192,Sheet3!$A$1:$CX$9,2)</f>
        <v>0</v>
      </c>
      <c r="M192" s="14"/>
      <c r="N192" s="11">
        <f>HLOOKUP(M192,Sheet3!$A$1:$CX$9,3)</f>
        <v>0</v>
      </c>
      <c r="O192" s="12"/>
      <c r="P192" s="13">
        <f>HLOOKUP(O192,Sheet3!$A$1:$CX$9,4)</f>
        <v>0</v>
      </c>
      <c r="Q192" s="14"/>
      <c r="R192" s="11">
        <f>HLOOKUP(Q192,Sheet3!$A$1:$CX$9,5)</f>
        <v>0</v>
      </c>
      <c r="S192" s="12"/>
      <c r="T192" s="13">
        <f>HLOOKUP(S192,Sheet3!$A$1:$CX$9,4)</f>
        <v>0</v>
      </c>
      <c r="U192" s="14"/>
      <c r="V192" s="11">
        <f>HLOOKUP(U192,Sheet3!$A$1:$CX$9,5)</f>
        <v>0</v>
      </c>
      <c r="W192" s="12"/>
      <c r="X192" s="13">
        <f>HLOOKUP(W192,Sheet3!$A$1:$CX$9,6)</f>
        <v>0</v>
      </c>
      <c r="Y192" s="14"/>
      <c r="Z192" s="11">
        <f>HLOOKUP(Y192,Sheet3!$A$1:$CX$9,7)</f>
        <v>0</v>
      </c>
      <c r="AA192" s="15"/>
      <c r="AB192" s="13">
        <f>HLOOKUP(AA192,Sheet3!$A$1:$CX$9,8)</f>
        <v>0</v>
      </c>
      <c r="AC192" s="14"/>
      <c r="AD192" s="11">
        <f>HLOOKUP(AC192,Sheet3!$A$1:$CX$9,9)</f>
        <v>0</v>
      </c>
      <c r="AE192" s="12"/>
      <c r="AF192" s="13">
        <f>HLOOKUP(AE192,Sheet3!$A$1:$CX$9,8)</f>
        <v>0</v>
      </c>
      <c r="AG192" s="14"/>
      <c r="AH192" s="11">
        <f>HLOOKUP(AG192,Sheet3!$A$1:$CX$9,9)</f>
        <v>0</v>
      </c>
      <c r="AI192" s="33">
        <f t="shared" si="15"/>
        <v>0</v>
      </c>
      <c r="AJ192" s="16">
        <f t="shared" si="16"/>
        <v>113</v>
      </c>
      <c r="AK192" s="37"/>
      <c r="AL192" s="37">
        <f t="shared" si="17"/>
        <v>1.0001001001001E+18</v>
      </c>
    </row>
    <row r="193" spans="1:38" ht="14.25">
      <c r="A193" s="10"/>
      <c r="B193" s="11"/>
      <c r="C193" s="12"/>
      <c r="D193" s="13">
        <f>HLOOKUP(C193,Sheet3!$A$1:$CX$9,2)</f>
        <v>0</v>
      </c>
      <c r="E193" s="14"/>
      <c r="F193" s="11">
        <f>HLOOKUP(E193,Sheet3!$A$1:$CX$9,3)</f>
        <v>0</v>
      </c>
      <c r="G193" s="12"/>
      <c r="H193" s="13">
        <f>HLOOKUP(G193,Sheet3!$A$1:$CX$9,2)</f>
        <v>0</v>
      </c>
      <c r="I193" s="14"/>
      <c r="J193" s="11">
        <f>HLOOKUP(I193,Sheet3!$A$1:$CX$9,3)</f>
        <v>0</v>
      </c>
      <c r="K193" s="12"/>
      <c r="L193" s="13">
        <f>HLOOKUP(K193,Sheet3!$A$1:$CX$9,2)</f>
        <v>0</v>
      </c>
      <c r="M193" s="14"/>
      <c r="N193" s="11">
        <f>HLOOKUP(M193,Sheet3!$A$1:$CX$9,3)</f>
        <v>0</v>
      </c>
      <c r="O193" s="12"/>
      <c r="P193" s="13">
        <f>HLOOKUP(O193,Sheet3!$A$1:$CX$9,4)</f>
        <v>0</v>
      </c>
      <c r="Q193" s="14"/>
      <c r="R193" s="11">
        <f>HLOOKUP(Q193,Sheet3!$A$1:$CX$9,5)</f>
        <v>0</v>
      </c>
      <c r="S193" s="12"/>
      <c r="T193" s="13">
        <f>HLOOKUP(S193,Sheet3!$A$1:$CX$9,4)</f>
        <v>0</v>
      </c>
      <c r="U193" s="14"/>
      <c r="V193" s="11">
        <f>HLOOKUP(U193,Sheet3!$A$1:$CX$9,5)</f>
        <v>0</v>
      </c>
      <c r="W193" s="12"/>
      <c r="X193" s="13">
        <f>HLOOKUP(W193,Sheet3!$A$1:$CX$9,6)</f>
        <v>0</v>
      </c>
      <c r="Y193" s="14"/>
      <c r="Z193" s="11">
        <f>HLOOKUP(Y193,Sheet3!$A$1:$CX$9,7)</f>
        <v>0</v>
      </c>
      <c r="AA193" s="15"/>
      <c r="AB193" s="13">
        <f>HLOOKUP(AA193,Sheet3!$A$1:$CX$9,8)</f>
        <v>0</v>
      </c>
      <c r="AC193" s="14"/>
      <c r="AD193" s="11">
        <f>HLOOKUP(AC193,Sheet3!$A$1:$CX$9,9)</f>
        <v>0</v>
      </c>
      <c r="AE193" s="12"/>
      <c r="AF193" s="13">
        <f>HLOOKUP(AE193,Sheet3!$A$1:$CX$9,8)</f>
        <v>0</v>
      </c>
      <c r="AG193" s="14"/>
      <c r="AH193" s="11">
        <f>HLOOKUP(AG193,Sheet3!$A$1:$CX$9,9)</f>
        <v>0</v>
      </c>
      <c r="AI193" s="33">
        <f t="shared" si="15"/>
        <v>0</v>
      </c>
      <c r="AJ193" s="16">
        <f t="shared" si="16"/>
        <v>113</v>
      </c>
      <c r="AK193" s="37"/>
      <c r="AL193" s="37">
        <f t="shared" si="17"/>
        <v>1.0001001001001E+18</v>
      </c>
    </row>
    <row r="194" spans="1:38" ht="14.25">
      <c r="A194" s="10"/>
      <c r="B194" s="11"/>
      <c r="C194" s="12"/>
      <c r="D194" s="13">
        <f>HLOOKUP(C194,Sheet3!$A$1:$CX$9,2)</f>
        <v>0</v>
      </c>
      <c r="E194" s="14"/>
      <c r="F194" s="11">
        <f>HLOOKUP(E194,Sheet3!$A$1:$CX$9,3)</f>
        <v>0</v>
      </c>
      <c r="G194" s="12"/>
      <c r="H194" s="13">
        <f>HLOOKUP(G194,Sheet3!$A$1:$CX$9,2)</f>
        <v>0</v>
      </c>
      <c r="I194" s="14"/>
      <c r="J194" s="11">
        <f>HLOOKUP(I194,Sheet3!$A$1:$CX$9,3)</f>
        <v>0</v>
      </c>
      <c r="K194" s="12"/>
      <c r="L194" s="13">
        <f>HLOOKUP(K194,Sheet3!$A$1:$CX$9,2)</f>
        <v>0</v>
      </c>
      <c r="M194" s="14"/>
      <c r="N194" s="11">
        <f>HLOOKUP(M194,Sheet3!$A$1:$CX$9,3)</f>
        <v>0</v>
      </c>
      <c r="O194" s="12"/>
      <c r="P194" s="13">
        <f>HLOOKUP(O194,Sheet3!$A$1:$CX$9,4)</f>
        <v>0</v>
      </c>
      <c r="Q194" s="14"/>
      <c r="R194" s="11">
        <f>HLOOKUP(Q194,Sheet3!$A$1:$CX$9,5)</f>
        <v>0</v>
      </c>
      <c r="S194" s="12"/>
      <c r="T194" s="13">
        <f>HLOOKUP(S194,Sheet3!$A$1:$CX$9,4)</f>
        <v>0</v>
      </c>
      <c r="U194" s="14"/>
      <c r="V194" s="11">
        <f>HLOOKUP(U194,Sheet3!$A$1:$CX$9,5)</f>
        <v>0</v>
      </c>
      <c r="W194" s="12"/>
      <c r="X194" s="13">
        <f>HLOOKUP(W194,Sheet3!$A$1:$CX$9,6)</f>
        <v>0</v>
      </c>
      <c r="Y194" s="14"/>
      <c r="Z194" s="11">
        <f>HLOOKUP(Y194,Sheet3!$A$1:$CX$9,7)</f>
        <v>0</v>
      </c>
      <c r="AA194" s="15"/>
      <c r="AB194" s="13">
        <f>HLOOKUP(AA194,Sheet3!$A$1:$CX$9,8)</f>
        <v>0</v>
      </c>
      <c r="AC194" s="14"/>
      <c r="AD194" s="11">
        <f>HLOOKUP(AC194,Sheet3!$A$1:$CX$9,9)</f>
        <v>0</v>
      </c>
      <c r="AE194" s="12"/>
      <c r="AF194" s="13">
        <f>HLOOKUP(AE194,Sheet3!$A$1:$CX$9,8)</f>
        <v>0</v>
      </c>
      <c r="AG194" s="14"/>
      <c r="AH194" s="11">
        <f>HLOOKUP(AG194,Sheet3!$A$1:$CX$9,9)</f>
        <v>0</v>
      </c>
      <c r="AI194" s="33">
        <f t="shared" si="15"/>
        <v>0</v>
      </c>
      <c r="AJ194" s="16">
        <f t="shared" si="16"/>
        <v>113</v>
      </c>
      <c r="AK194" s="37"/>
      <c r="AL194" s="37">
        <f t="shared" si="17"/>
        <v>1.0001001001001E+18</v>
      </c>
    </row>
    <row r="195" spans="1:38" ht="14.25">
      <c r="A195" s="10"/>
      <c r="B195" s="11"/>
      <c r="C195" s="12"/>
      <c r="D195" s="13">
        <f>HLOOKUP(C195,Sheet3!$A$1:$CX$9,2)</f>
        <v>0</v>
      </c>
      <c r="E195" s="14"/>
      <c r="F195" s="11">
        <f>HLOOKUP(E195,Sheet3!$A$1:$CX$9,3)</f>
        <v>0</v>
      </c>
      <c r="G195" s="12"/>
      <c r="H195" s="13">
        <f>HLOOKUP(G195,Sheet3!$A$1:$CX$9,2)</f>
        <v>0</v>
      </c>
      <c r="I195" s="14"/>
      <c r="J195" s="11">
        <f>HLOOKUP(I195,Sheet3!$A$1:$CX$9,3)</f>
        <v>0</v>
      </c>
      <c r="K195" s="12"/>
      <c r="L195" s="13">
        <f>HLOOKUP(K195,Sheet3!$A$1:$CX$9,2)</f>
        <v>0</v>
      </c>
      <c r="M195" s="14"/>
      <c r="N195" s="11">
        <f>HLOOKUP(M195,Sheet3!$A$1:$CX$9,3)</f>
        <v>0</v>
      </c>
      <c r="O195" s="12"/>
      <c r="P195" s="13">
        <f>HLOOKUP(O195,Sheet3!$A$1:$CX$9,4)</f>
        <v>0</v>
      </c>
      <c r="Q195" s="14"/>
      <c r="R195" s="11">
        <f>HLOOKUP(Q195,Sheet3!$A$1:$CX$9,5)</f>
        <v>0</v>
      </c>
      <c r="S195" s="12"/>
      <c r="T195" s="13">
        <f>HLOOKUP(S195,Sheet3!$A$1:$CX$9,4)</f>
        <v>0</v>
      </c>
      <c r="U195" s="14"/>
      <c r="V195" s="11">
        <f>HLOOKUP(U195,Sheet3!$A$1:$CX$9,5)</f>
        <v>0</v>
      </c>
      <c r="W195" s="12"/>
      <c r="X195" s="13">
        <f>HLOOKUP(W195,Sheet3!$A$1:$CX$9,6)</f>
        <v>0</v>
      </c>
      <c r="Y195" s="14"/>
      <c r="Z195" s="11">
        <f>HLOOKUP(Y195,Sheet3!$A$1:$CX$9,7)</f>
        <v>0</v>
      </c>
      <c r="AA195" s="15"/>
      <c r="AB195" s="13">
        <f>HLOOKUP(AA195,Sheet3!$A$1:$CX$9,8)</f>
        <v>0</v>
      </c>
      <c r="AC195" s="14"/>
      <c r="AD195" s="11">
        <f>HLOOKUP(AC195,Sheet3!$A$1:$CX$9,9)</f>
        <v>0</v>
      </c>
      <c r="AE195" s="12"/>
      <c r="AF195" s="13">
        <f>HLOOKUP(AE195,Sheet3!$A$1:$CX$9,8)</f>
        <v>0</v>
      </c>
      <c r="AG195" s="14"/>
      <c r="AH195" s="11">
        <f>HLOOKUP(AG195,Sheet3!$A$1:$CX$9,9)</f>
        <v>0</v>
      </c>
      <c r="AI195" s="33">
        <f t="shared" si="15"/>
        <v>0</v>
      </c>
      <c r="AJ195" s="16">
        <f t="shared" si="16"/>
        <v>113</v>
      </c>
      <c r="AK195" s="37"/>
      <c r="AL195" s="37">
        <f t="shared" si="17"/>
        <v>1.0001001001001E+18</v>
      </c>
    </row>
    <row r="196" spans="1:38" ht="14.25">
      <c r="A196" s="10"/>
      <c r="B196" s="11"/>
      <c r="C196" s="12"/>
      <c r="D196" s="13">
        <f>HLOOKUP(C196,Sheet3!$A$1:$CX$9,2)</f>
        <v>0</v>
      </c>
      <c r="E196" s="14"/>
      <c r="F196" s="11">
        <f>HLOOKUP(E196,Sheet3!$A$1:$CX$9,3)</f>
        <v>0</v>
      </c>
      <c r="G196" s="12"/>
      <c r="H196" s="13">
        <f>HLOOKUP(G196,Sheet3!$A$1:$CX$9,2)</f>
        <v>0</v>
      </c>
      <c r="I196" s="14"/>
      <c r="J196" s="11">
        <f>HLOOKUP(I196,Sheet3!$A$1:$CX$9,3)</f>
        <v>0</v>
      </c>
      <c r="K196" s="12"/>
      <c r="L196" s="13">
        <f>HLOOKUP(K196,Sheet3!$A$1:$CX$9,2)</f>
        <v>0</v>
      </c>
      <c r="M196" s="14"/>
      <c r="N196" s="11">
        <f>HLOOKUP(M196,Sheet3!$A$1:$CX$9,3)</f>
        <v>0</v>
      </c>
      <c r="O196" s="12"/>
      <c r="P196" s="13">
        <f>HLOOKUP(O196,Sheet3!$A$1:$CX$9,4)</f>
        <v>0</v>
      </c>
      <c r="Q196" s="14"/>
      <c r="R196" s="11">
        <f>HLOOKUP(Q196,Sheet3!$A$1:$CX$9,5)</f>
        <v>0</v>
      </c>
      <c r="S196" s="12"/>
      <c r="T196" s="13">
        <f>HLOOKUP(S196,Sheet3!$A$1:$CX$9,4)</f>
        <v>0</v>
      </c>
      <c r="U196" s="14"/>
      <c r="V196" s="11">
        <f>HLOOKUP(U196,Sheet3!$A$1:$CX$9,5)</f>
        <v>0</v>
      </c>
      <c r="W196" s="12"/>
      <c r="X196" s="13">
        <f>HLOOKUP(W196,Sheet3!$A$1:$CX$9,6)</f>
        <v>0</v>
      </c>
      <c r="Y196" s="14"/>
      <c r="Z196" s="11">
        <f>HLOOKUP(Y196,Sheet3!$A$1:$CX$9,7)</f>
        <v>0</v>
      </c>
      <c r="AA196" s="15"/>
      <c r="AB196" s="13">
        <f>HLOOKUP(AA196,Sheet3!$A$1:$CX$9,8)</f>
        <v>0</v>
      </c>
      <c r="AC196" s="14"/>
      <c r="AD196" s="11">
        <f>HLOOKUP(AC196,Sheet3!$A$1:$CX$9,9)</f>
        <v>0</v>
      </c>
      <c r="AE196" s="12"/>
      <c r="AF196" s="13">
        <f>HLOOKUP(AE196,Sheet3!$A$1:$CX$9,8)</f>
        <v>0</v>
      </c>
      <c r="AG196" s="14"/>
      <c r="AH196" s="11">
        <f>HLOOKUP(AG196,Sheet3!$A$1:$CX$9,9)</f>
        <v>0</v>
      </c>
      <c r="AI196" s="33">
        <f t="shared" si="15"/>
        <v>0</v>
      </c>
      <c r="AJ196" s="16">
        <f t="shared" si="16"/>
        <v>113</v>
      </c>
      <c r="AK196" s="37"/>
      <c r="AL196" s="37">
        <f t="shared" si="17"/>
        <v>1.0001001001001E+18</v>
      </c>
    </row>
    <row r="197" spans="1:38" ht="14.25">
      <c r="A197" s="10"/>
      <c r="B197" s="11"/>
      <c r="C197" s="12"/>
      <c r="D197" s="13">
        <f>HLOOKUP(C197,Sheet3!$A$1:$CX$9,2)</f>
        <v>0</v>
      </c>
      <c r="E197" s="14"/>
      <c r="F197" s="11">
        <f>HLOOKUP(E197,Sheet3!$A$1:$CX$9,3)</f>
        <v>0</v>
      </c>
      <c r="G197" s="12"/>
      <c r="H197" s="13">
        <f>HLOOKUP(G197,Sheet3!$A$1:$CX$9,2)</f>
        <v>0</v>
      </c>
      <c r="I197" s="14"/>
      <c r="J197" s="11">
        <f>HLOOKUP(I197,Sheet3!$A$1:$CX$9,3)</f>
        <v>0</v>
      </c>
      <c r="K197" s="12"/>
      <c r="L197" s="13">
        <f>HLOOKUP(K197,Sheet3!$A$1:$CX$9,2)</f>
        <v>0</v>
      </c>
      <c r="M197" s="14"/>
      <c r="N197" s="11">
        <f>HLOOKUP(M197,Sheet3!$A$1:$CX$9,3)</f>
        <v>0</v>
      </c>
      <c r="O197" s="12"/>
      <c r="P197" s="13">
        <f>HLOOKUP(O197,Sheet3!$A$1:$CX$9,4)</f>
        <v>0</v>
      </c>
      <c r="Q197" s="14"/>
      <c r="R197" s="11">
        <f>HLOOKUP(Q197,Sheet3!$A$1:$CX$9,5)</f>
        <v>0</v>
      </c>
      <c r="S197" s="12"/>
      <c r="T197" s="13">
        <f>HLOOKUP(S197,Sheet3!$A$1:$CX$9,4)</f>
        <v>0</v>
      </c>
      <c r="U197" s="14"/>
      <c r="V197" s="11">
        <f>HLOOKUP(U197,Sheet3!$A$1:$CX$9,5)</f>
        <v>0</v>
      </c>
      <c r="W197" s="12"/>
      <c r="X197" s="13">
        <f>HLOOKUP(W197,Sheet3!$A$1:$CX$9,6)</f>
        <v>0</v>
      </c>
      <c r="Y197" s="14"/>
      <c r="Z197" s="11">
        <f>HLOOKUP(Y197,Sheet3!$A$1:$CX$9,7)</f>
        <v>0</v>
      </c>
      <c r="AA197" s="15"/>
      <c r="AB197" s="13">
        <f>HLOOKUP(AA197,Sheet3!$A$1:$CX$9,8)</f>
        <v>0</v>
      </c>
      <c r="AC197" s="14"/>
      <c r="AD197" s="11">
        <f>HLOOKUP(AC197,Sheet3!$A$1:$CX$9,9)</f>
        <v>0</v>
      </c>
      <c r="AE197" s="12"/>
      <c r="AF197" s="13">
        <f>HLOOKUP(AE197,Sheet3!$A$1:$CX$9,8)</f>
        <v>0</v>
      </c>
      <c r="AG197" s="14"/>
      <c r="AH197" s="11">
        <f>HLOOKUP(AG197,Sheet3!$A$1:$CX$9,9)</f>
        <v>0</v>
      </c>
      <c r="AI197" s="33">
        <f aca="true" t="shared" si="18" ref="AI197:AI202">D197+F197+L197+N197+H197+J197+P197+R197+T197+V197+X197+Z197+AB197+AD197+AF197+AH197</f>
        <v>0</v>
      </c>
      <c r="AJ197" s="16">
        <f aca="true" t="shared" si="19" ref="AJ197:AJ202">RANK(AL197,$AL$5:$AL$202)</f>
        <v>113</v>
      </c>
      <c r="AK197" s="37"/>
      <c r="AL197" s="37">
        <f aca="true" t="shared" si="20" ref="AL197:AL202">INT(CONCATENATE(AI197+1000,AF197+AH197+100,L197+N197+100,D197+F197+100,H197+J197+100,P197+R197+100))</f>
        <v>1.0001001001001E+18</v>
      </c>
    </row>
    <row r="198" spans="1:38" ht="14.25">
      <c r="A198" s="10"/>
      <c r="B198" s="11"/>
      <c r="C198" s="12"/>
      <c r="D198" s="13">
        <f>HLOOKUP(C198,Sheet3!$A$1:$CX$9,2)</f>
        <v>0</v>
      </c>
      <c r="E198" s="14"/>
      <c r="F198" s="11">
        <f>HLOOKUP(E198,Sheet3!$A$1:$CX$9,3)</f>
        <v>0</v>
      </c>
      <c r="G198" s="12"/>
      <c r="H198" s="13">
        <f>HLOOKUP(G198,Sheet3!$A$1:$CX$9,2)</f>
        <v>0</v>
      </c>
      <c r="I198" s="14"/>
      <c r="J198" s="11">
        <f>HLOOKUP(I198,Sheet3!$A$1:$CX$9,3)</f>
        <v>0</v>
      </c>
      <c r="K198" s="12"/>
      <c r="L198" s="13">
        <f>HLOOKUP(K198,Sheet3!$A$1:$CX$9,2)</f>
        <v>0</v>
      </c>
      <c r="M198" s="14"/>
      <c r="N198" s="11">
        <f>HLOOKUP(M198,Sheet3!$A$1:$CX$9,3)</f>
        <v>0</v>
      </c>
      <c r="O198" s="12"/>
      <c r="P198" s="13">
        <f>HLOOKUP(O198,Sheet3!$A$1:$CX$9,4)</f>
        <v>0</v>
      </c>
      <c r="Q198" s="14"/>
      <c r="R198" s="11">
        <f>HLOOKUP(Q198,Sheet3!$A$1:$CX$9,5)</f>
        <v>0</v>
      </c>
      <c r="S198" s="12"/>
      <c r="T198" s="13">
        <f>HLOOKUP(S198,Sheet3!$A$1:$CX$9,4)</f>
        <v>0</v>
      </c>
      <c r="U198" s="14"/>
      <c r="V198" s="11">
        <f>HLOOKUP(U198,Sheet3!$A$1:$CX$9,5)</f>
        <v>0</v>
      </c>
      <c r="W198" s="12"/>
      <c r="X198" s="13">
        <f>HLOOKUP(W198,Sheet3!$A$1:$CX$9,6)</f>
        <v>0</v>
      </c>
      <c r="Y198" s="14"/>
      <c r="Z198" s="11">
        <f>HLOOKUP(Y198,Sheet3!$A$1:$CX$9,7)</f>
        <v>0</v>
      </c>
      <c r="AA198" s="15"/>
      <c r="AB198" s="13">
        <f>HLOOKUP(AA198,Sheet3!$A$1:$CX$9,8)</f>
        <v>0</v>
      </c>
      <c r="AC198" s="14"/>
      <c r="AD198" s="11">
        <f>HLOOKUP(AC198,Sheet3!$A$1:$CX$9,9)</f>
        <v>0</v>
      </c>
      <c r="AE198" s="12"/>
      <c r="AF198" s="13">
        <f>HLOOKUP(AE198,Sheet3!$A$1:$CX$9,8)</f>
        <v>0</v>
      </c>
      <c r="AG198" s="14"/>
      <c r="AH198" s="11">
        <f>HLOOKUP(AG198,Sheet3!$A$1:$CX$9,9)</f>
        <v>0</v>
      </c>
      <c r="AI198" s="33">
        <f t="shared" si="18"/>
        <v>0</v>
      </c>
      <c r="AJ198" s="16">
        <f t="shared" si="19"/>
        <v>113</v>
      </c>
      <c r="AK198" s="37"/>
      <c r="AL198" s="37">
        <f t="shared" si="20"/>
        <v>1.0001001001001E+18</v>
      </c>
    </row>
    <row r="199" spans="1:38" ht="14.25">
      <c r="A199" s="10"/>
      <c r="B199" s="11"/>
      <c r="C199" s="12"/>
      <c r="D199" s="13">
        <f>HLOOKUP(C199,Sheet3!$A$1:$CX$9,2)</f>
        <v>0</v>
      </c>
      <c r="E199" s="14"/>
      <c r="F199" s="11">
        <f>HLOOKUP(E199,Sheet3!$A$1:$CX$9,3)</f>
        <v>0</v>
      </c>
      <c r="G199" s="12"/>
      <c r="H199" s="13">
        <f>HLOOKUP(G199,Sheet3!$A$1:$CX$9,2)</f>
        <v>0</v>
      </c>
      <c r="I199" s="14"/>
      <c r="J199" s="11">
        <f>HLOOKUP(I199,Sheet3!$A$1:$CX$9,3)</f>
        <v>0</v>
      </c>
      <c r="K199" s="12"/>
      <c r="L199" s="13">
        <f>HLOOKUP(K199,Sheet3!$A$1:$CX$9,2)</f>
        <v>0</v>
      </c>
      <c r="M199" s="14"/>
      <c r="N199" s="11">
        <f>HLOOKUP(M199,Sheet3!$A$1:$CX$9,3)</f>
        <v>0</v>
      </c>
      <c r="O199" s="12"/>
      <c r="P199" s="13">
        <f>HLOOKUP(O199,Sheet3!$A$1:$CX$9,4)</f>
        <v>0</v>
      </c>
      <c r="Q199" s="14"/>
      <c r="R199" s="11">
        <f>HLOOKUP(Q199,Sheet3!$A$1:$CX$9,5)</f>
        <v>0</v>
      </c>
      <c r="S199" s="12"/>
      <c r="T199" s="13">
        <f>HLOOKUP(S199,Sheet3!$A$1:$CX$9,4)</f>
        <v>0</v>
      </c>
      <c r="U199" s="14"/>
      <c r="V199" s="11">
        <f>HLOOKUP(U199,Sheet3!$A$1:$CX$9,5)</f>
        <v>0</v>
      </c>
      <c r="W199" s="12"/>
      <c r="X199" s="13">
        <f>HLOOKUP(W199,Sheet3!$A$1:$CX$9,6)</f>
        <v>0</v>
      </c>
      <c r="Y199" s="14"/>
      <c r="Z199" s="11">
        <f>HLOOKUP(Y199,Sheet3!$A$1:$CX$9,7)</f>
        <v>0</v>
      </c>
      <c r="AA199" s="15"/>
      <c r="AB199" s="13">
        <f>HLOOKUP(AA199,Sheet3!$A$1:$CX$9,8)</f>
        <v>0</v>
      </c>
      <c r="AC199" s="14"/>
      <c r="AD199" s="11">
        <f>HLOOKUP(AC199,Sheet3!$A$1:$CX$9,9)</f>
        <v>0</v>
      </c>
      <c r="AE199" s="12"/>
      <c r="AF199" s="13">
        <f>HLOOKUP(AE199,Sheet3!$A$1:$CX$9,8)</f>
        <v>0</v>
      </c>
      <c r="AG199" s="14"/>
      <c r="AH199" s="11">
        <f>HLOOKUP(AG199,Sheet3!$A$1:$CX$9,9)</f>
        <v>0</v>
      </c>
      <c r="AI199" s="33">
        <f t="shared" si="18"/>
        <v>0</v>
      </c>
      <c r="AJ199" s="16">
        <f t="shared" si="19"/>
        <v>113</v>
      </c>
      <c r="AK199" s="37"/>
      <c r="AL199" s="37">
        <f t="shared" si="20"/>
        <v>1.0001001001001E+18</v>
      </c>
    </row>
    <row r="200" spans="1:38" ht="14.25">
      <c r="A200" s="10"/>
      <c r="B200" s="11"/>
      <c r="C200" s="12"/>
      <c r="D200" s="13">
        <f>HLOOKUP(C200,Sheet3!$A$1:$CX$9,2)</f>
        <v>0</v>
      </c>
      <c r="E200" s="14"/>
      <c r="F200" s="11">
        <f>HLOOKUP(E200,Sheet3!$A$1:$CX$9,3)</f>
        <v>0</v>
      </c>
      <c r="G200" s="12"/>
      <c r="H200" s="13">
        <f>HLOOKUP(G200,Sheet3!$A$1:$CX$9,2)</f>
        <v>0</v>
      </c>
      <c r="I200" s="14"/>
      <c r="J200" s="11">
        <f>HLOOKUP(I200,Sheet3!$A$1:$CX$9,3)</f>
        <v>0</v>
      </c>
      <c r="K200" s="12"/>
      <c r="L200" s="13">
        <f>HLOOKUP(K200,Sheet3!$A$1:$CX$9,2)</f>
        <v>0</v>
      </c>
      <c r="M200" s="14"/>
      <c r="N200" s="11">
        <f>HLOOKUP(M200,Sheet3!$A$1:$CX$9,3)</f>
        <v>0</v>
      </c>
      <c r="O200" s="12"/>
      <c r="P200" s="13">
        <f>HLOOKUP(O200,Sheet3!$A$1:$CX$9,4)</f>
        <v>0</v>
      </c>
      <c r="Q200" s="14"/>
      <c r="R200" s="11">
        <f>HLOOKUP(Q200,Sheet3!$A$1:$CX$9,5)</f>
        <v>0</v>
      </c>
      <c r="S200" s="12"/>
      <c r="T200" s="13">
        <f>HLOOKUP(S200,Sheet3!$A$1:$CX$9,4)</f>
        <v>0</v>
      </c>
      <c r="U200" s="14"/>
      <c r="V200" s="11">
        <f>HLOOKUP(U200,Sheet3!$A$1:$CX$9,5)</f>
        <v>0</v>
      </c>
      <c r="W200" s="12"/>
      <c r="X200" s="13">
        <f>HLOOKUP(W200,Sheet3!$A$1:$CX$9,6)</f>
        <v>0</v>
      </c>
      <c r="Y200" s="14"/>
      <c r="Z200" s="11">
        <f>HLOOKUP(Y200,Sheet3!$A$1:$CX$9,7)</f>
        <v>0</v>
      </c>
      <c r="AA200" s="15"/>
      <c r="AB200" s="13">
        <f>HLOOKUP(AA200,Sheet3!$A$1:$CX$9,8)</f>
        <v>0</v>
      </c>
      <c r="AC200" s="14"/>
      <c r="AD200" s="11">
        <f>HLOOKUP(AC200,Sheet3!$A$1:$CX$9,9)</f>
        <v>0</v>
      </c>
      <c r="AE200" s="12"/>
      <c r="AF200" s="13">
        <f>HLOOKUP(AE200,Sheet3!$A$1:$CX$9,8)</f>
        <v>0</v>
      </c>
      <c r="AG200" s="14"/>
      <c r="AH200" s="11">
        <f>HLOOKUP(AG200,Sheet3!$A$1:$CX$9,9)</f>
        <v>0</v>
      </c>
      <c r="AI200" s="33">
        <f t="shared" si="18"/>
        <v>0</v>
      </c>
      <c r="AJ200" s="16">
        <f t="shared" si="19"/>
        <v>113</v>
      </c>
      <c r="AK200" s="37"/>
      <c r="AL200" s="37">
        <f t="shared" si="20"/>
        <v>1.0001001001001E+18</v>
      </c>
    </row>
    <row r="201" spans="1:38" ht="14.25">
      <c r="A201" s="10"/>
      <c r="B201" s="11"/>
      <c r="C201" s="12"/>
      <c r="D201" s="13">
        <f>HLOOKUP(C201,Sheet3!$A$1:$CX$9,2)</f>
        <v>0</v>
      </c>
      <c r="E201" s="14"/>
      <c r="F201" s="11">
        <f>HLOOKUP(E201,Sheet3!$A$1:$CX$9,3)</f>
        <v>0</v>
      </c>
      <c r="G201" s="12"/>
      <c r="H201" s="13">
        <f>HLOOKUP(G201,Sheet3!$A$1:$CX$9,2)</f>
        <v>0</v>
      </c>
      <c r="I201" s="14"/>
      <c r="J201" s="11">
        <f>HLOOKUP(I201,Sheet3!$A$1:$CX$9,3)</f>
        <v>0</v>
      </c>
      <c r="K201" s="12"/>
      <c r="L201" s="13">
        <f>HLOOKUP(K201,Sheet3!$A$1:$CX$9,2)</f>
        <v>0</v>
      </c>
      <c r="M201" s="14"/>
      <c r="N201" s="11">
        <f>HLOOKUP(M201,Sheet3!$A$1:$CX$9,3)</f>
        <v>0</v>
      </c>
      <c r="O201" s="12"/>
      <c r="P201" s="13">
        <f>HLOOKUP(O201,Sheet3!$A$1:$CX$9,4)</f>
        <v>0</v>
      </c>
      <c r="Q201" s="14"/>
      <c r="R201" s="11">
        <f>HLOOKUP(Q201,Sheet3!$A$1:$CX$9,5)</f>
        <v>0</v>
      </c>
      <c r="S201" s="12"/>
      <c r="T201" s="13">
        <f>HLOOKUP(S201,Sheet3!$A$1:$CX$9,4)</f>
        <v>0</v>
      </c>
      <c r="U201" s="14"/>
      <c r="V201" s="11">
        <f>HLOOKUP(U201,Sheet3!$A$1:$CX$9,5)</f>
        <v>0</v>
      </c>
      <c r="W201" s="12"/>
      <c r="X201" s="13">
        <f>HLOOKUP(W201,Sheet3!$A$1:$CX$9,6)</f>
        <v>0</v>
      </c>
      <c r="Y201" s="14"/>
      <c r="Z201" s="11">
        <f>HLOOKUP(Y201,Sheet3!$A$1:$CX$9,7)</f>
        <v>0</v>
      </c>
      <c r="AA201" s="15"/>
      <c r="AB201" s="13">
        <f>HLOOKUP(AA201,Sheet3!$A$1:$CX$9,8)</f>
        <v>0</v>
      </c>
      <c r="AC201" s="14"/>
      <c r="AD201" s="11">
        <f>HLOOKUP(AC201,Sheet3!$A$1:$CX$9,9)</f>
        <v>0</v>
      </c>
      <c r="AE201" s="12"/>
      <c r="AF201" s="13">
        <f>HLOOKUP(AE201,Sheet3!$A$1:$CX$9,8)</f>
        <v>0</v>
      </c>
      <c r="AG201" s="14"/>
      <c r="AH201" s="11">
        <f>HLOOKUP(AG201,Sheet3!$A$1:$CX$9,9)</f>
        <v>0</v>
      </c>
      <c r="AI201" s="33">
        <f t="shared" si="18"/>
        <v>0</v>
      </c>
      <c r="AJ201" s="16">
        <f t="shared" si="19"/>
        <v>113</v>
      </c>
      <c r="AK201" s="37"/>
      <c r="AL201" s="37">
        <f t="shared" si="20"/>
        <v>1.0001001001001E+18</v>
      </c>
    </row>
    <row r="202" spans="1:38" ht="15" thickBot="1">
      <c r="A202" s="17"/>
      <c r="B202" s="21"/>
      <c r="C202" s="18"/>
      <c r="D202" s="19">
        <f>HLOOKUP(C202,Sheet3!$A$1:$CX$9,2)</f>
        <v>0</v>
      </c>
      <c r="E202" s="20"/>
      <c r="F202" s="21">
        <f>HLOOKUP(E202,Sheet3!$A$1:$CX$9,3)</f>
        <v>0</v>
      </c>
      <c r="G202" s="18"/>
      <c r="H202" s="19">
        <f>HLOOKUP(G202,Sheet3!$A$1:$CX$9,2)</f>
        <v>0</v>
      </c>
      <c r="I202" s="20"/>
      <c r="J202" s="21">
        <f>HLOOKUP(I202,Sheet3!$A$1:$CX$9,3)</f>
        <v>0</v>
      </c>
      <c r="K202" s="18"/>
      <c r="L202" s="19">
        <f>HLOOKUP(K202,Sheet3!$A$1:$CX$9,2)</f>
        <v>0</v>
      </c>
      <c r="M202" s="20"/>
      <c r="N202" s="21">
        <f>HLOOKUP(M202,Sheet3!$A$1:$CX$9,3)</f>
        <v>0</v>
      </c>
      <c r="O202" s="18"/>
      <c r="P202" s="19">
        <f>HLOOKUP(O202,Sheet3!$A$1:$CX$9,4)</f>
        <v>0</v>
      </c>
      <c r="Q202" s="20"/>
      <c r="R202" s="21">
        <f>HLOOKUP(Q202,Sheet3!$A$1:$CX$9,5)</f>
        <v>0</v>
      </c>
      <c r="S202" s="18"/>
      <c r="T202" s="19">
        <f>HLOOKUP(S202,Sheet3!$A$1:$CX$9,4)</f>
        <v>0</v>
      </c>
      <c r="U202" s="20"/>
      <c r="V202" s="21">
        <f>HLOOKUP(U202,Sheet3!$A$1:$CX$9,5)</f>
        <v>0</v>
      </c>
      <c r="W202" s="18"/>
      <c r="X202" s="19">
        <f>HLOOKUP(W202,Sheet3!$A$1:$CX$9,6)</f>
        <v>0</v>
      </c>
      <c r="Y202" s="20"/>
      <c r="Z202" s="21">
        <f>HLOOKUP(Y202,Sheet3!$A$1:$CX$9,7)</f>
        <v>0</v>
      </c>
      <c r="AA202" s="22"/>
      <c r="AB202" s="19">
        <f>HLOOKUP(AA202,Sheet3!$A$1:$CX$9,8)</f>
        <v>0</v>
      </c>
      <c r="AC202" s="20"/>
      <c r="AD202" s="21">
        <f>HLOOKUP(AC202,Sheet3!$A$1:$CX$9,9)</f>
        <v>0</v>
      </c>
      <c r="AE202" s="18"/>
      <c r="AF202" s="19">
        <f>HLOOKUP(AE202,Sheet3!$A$1:$CX$9,8)</f>
        <v>0</v>
      </c>
      <c r="AG202" s="20"/>
      <c r="AH202" s="21">
        <f>HLOOKUP(AG202,Sheet3!$A$1:$CX$9,9)</f>
        <v>0</v>
      </c>
      <c r="AI202" s="38">
        <f t="shared" si="18"/>
        <v>0</v>
      </c>
      <c r="AJ202" s="23">
        <f t="shared" si="19"/>
        <v>113</v>
      </c>
      <c r="AK202" s="37"/>
      <c r="AL202" s="37">
        <f t="shared" si="20"/>
        <v>1.0001001001001E+18</v>
      </c>
    </row>
  </sheetData>
  <mergeCells count="4">
    <mergeCell ref="A2:A4"/>
    <mergeCell ref="B2:B4"/>
    <mergeCell ref="AI2:AI4"/>
    <mergeCell ref="AJ2:A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X9"/>
  <sheetViews>
    <sheetView workbookViewId="0" topLeftCell="AC1">
      <selection activeCell="R6" sqref="R6"/>
    </sheetView>
  </sheetViews>
  <sheetFormatPr defaultColWidth="9.00390625" defaultRowHeight="16.5"/>
  <cols>
    <col min="1" max="1" width="2.50390625" style="0" bestFit="1" customWidth="1"/>
    <col min="2" max="2" width="4.50390625" style="0" bestFit="1" customWidth="1"/>
    <col min="3" max="100" width="3.50390625" style="0" bestFit="1" customWidth="1"/>
    <col min="101" max="101" width="4.50390625" style="0" bestFit="1" customWidth="1"/>
    <col min="102" max="16384" width="4.375" style="0" customWidth="1"/>
  </cols>
  <sheetData>
    <row r="1" spans="1:102" ht="16.5">
      <c r="A1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  <c r="AS1">
        <v>44</v>
      </c>
      <c r="AT1">
        <v>45</v>
      </c>
      <c r="AU1">
        <v>46</v>
      </c>
      <c r="AV1">
        <v>47</v>
      </c>
      <c r="AW1">
        <v>48</v>
      </c>
      <c r="AX1">
        <v>49</v>
      </c>
      <c r="AY1">
        <v>50</v>
      </c>
      <c r="AZ1">
        <v>51</v>
      </c>
      <c r="BA1">
        <v>52</v>
      </c>
      <c r="BB1">
        <v>53</v>
      </c>
      <c r="BC1">
        <v>54</v>
      </c>
      <c r="BD1">
        <v>55</v>
      </c>
      <c r="BE1">
        <v>56</v>
      </c>
      <c r="BF1">
        <v>57</v>
      </c>
      <c r="BG1">
        <v>58</v>
      </c>
      <c r="BH1">
        <v>59</v>
      </c>
      <c r="BI1">
        <v>60</v>
      </c>
      <c r="BJ1">
        <v>61</v>
      </c>
      <c r="BK1">
        <v>62</v>
      </c>
      <c r="BL1">
        <v>63</v>
      </c>
      <c r="BM1">
        <v>64</v>
      </c>
      <c r="BN1">
        <v>65</v>
      </c>
      <c r="BO1">
        <v>66</v>
      </c>
      <c r="BP1">
        <v>67</v>
      </c>
      <c r="BQ1">
        <v>68</v>
      </c>
      <c r="BR1">
        <v>69</v>
      </c>
      <c r="BS1">
        <v>70</v>
      </c>
      <c r="BT1">
        <v>71</v>
      </c>
      <c r="BU1">
        <v>72</v>
      </c>
      <c r="BV1">
        <v>73</v>
      </c>
      <c r="BW1">
        <v>74</v>
      </c>
      <c r="BX1">
        <v>75</v>
      </c>
      <c r="BY1">
        <v>76</v>
      </c>
      <c r="BZ1">
        <v>77</v>
      </c>
      <c r="CA1">
        <v>78</v>
      </c>
      <c r="CB1">
        <v>79</v>
      </c>
      <c r="CC1">
        <v>80</v>
      </c>
      <c r="CD1">
        <v>81</v>
      </c>
      <c r="CE1">
        <v>82</v>
      </c>
      <c r="CF1">
        <v>83</v>
      </c>
      <c r="CG1">
        <v>84</v>
      </c>
      <c r="CH1">
        <v>85</v>
      </c>
      <c r="CI1">
        <v>86</v>
      </c>
      <c r="CJ1">
        <v>87</v>
      </c>
      <c r="CK1">
        <v>88</v>
      </c>
      <c r="CL1">
        <v>89</v>
      </c>
      <c r="CM1">
        <v>90</v>
      </c>
      <c r="CN1">
        <v>91</v>
      </c>
      <c r="CO1">
        <v>92</v>
      </c>
      <c r="CP1">
        <v>93</v>
      </c>
      <c r="CQ1">
        <v>94</v>
      </c>
      <c r="CR1">
        <v>95</v>
      </c>
      <c r="CS1">
        <v>96</v>
      </c>
      <c r="CT1">
        <v>97</v>
      </c>
      <c r="CU1">
        <v>98</v>
      </c>
      <c r="CV1">
        <v>99</v>
      </c>
      <c r="CW1">
        <v>100</v>
      </c>
      <c r="CX1">
        <v>101</v>
      </c>
    </row>
    <row r="2" spans="1:102" ht="16.5">
      <c r="A2">
        <v>0</v>
      </c>
      <c r="B2">
        <v>100</v>
      </c>
      <c r="C2">
        <v>99</v>
      </c>
      <c r="D2">
        <v>98</v>
      </c>
      <c r="E2">
        <v>97</v>
      </c>
      <c r="F2">
        <v>96</v>
      </c>
      <c r="G2">
        <v>95</v>
      </c>
      <c r="H2">
        <v>94</v>
      </c>
      <c r="I2">
        <v>93</v>
      </c>
      <c r="J2">
        <v>92</v>
      </c>
      <c r="K2">
        <v>91</v>
      </c>
      <c r="L2">
        <v>90</v>
      </c>
      <c r="M2">
        <v>89</v>
      </c>
      <c r="N2">
        <v>88</v>
      </c>
      <c r="O2">
        <v>87</v>
      </c>
      <c r="P2">
        <v>86</v>
      </c>
      <c r="Q2">
        <v>85</v>
      </c>
      <c r="R2">
        <v>84</v>
      </c>
      <c r="S2">
        <v>83</v>
      </c>
      <c r="T2">
        <v>82</v>
      </c>
      <c r="U2">
        <v>81</v>
      </c>
      <c r="V2">
        <v>80</v>
      </c>
      <c r="W2">
        <v>79</v>
      </c>
      <c r="X2">
        <v>78</v>
      </c>
      <c r="Y2">
        <v>77</v>
      </c>
      <c r="Z2">
        <v>76</v>
      </c>
      <c r="AA2">
        <v>75</v>
      </c>
      <c r="AB2">
        <v>74</v>
      </c>
      <c r="AC2">
        <v>73</v>
      </c>
      <c r="AD2">
        <v>72</v>
      </c>
      <c r="AE2">
        <v>71</v>
      </c>
      <c r="AF2">
        <v>70</v>
      </c>
      <c r="AG2">
        <v>69</v>
      </c>
      <c r="AH2">
        <v>68</v>
      </c>
      <c r="AI2">
        <v>67</v>
      </c>
      <c r="AJ2">
        <v>66</v>
      </c>
      <c r="AK2">
        <v>65</v>
      </c>
      <c r="AL2">
        <v>64</v>
      </c>
      <c r="AM2">
        <v>63</v>
      </c>
      <c r="AN2">
        <v>62</v>
      </c>
      <c r="AO2">
        <v>61</v>
      </c>
      <c r="AP2">
        <v>60</v>
      </c>
      <c r="AQ2">
        <v>59</v>
      </c>
      <c r="AR2">
        <v>58</v>
      </c>
      <c r="AS2">
        <v>57</v>
      </c>
      <c r="AT2">
        <v>56</v>
      </c>
      <c r="AU2">
        <v>55</v>
      </c>
      <c r="AV2">
        <v>54</v>
      </c>
      <c r="AW2">
        <v>53</v>
      </c>
      <c r="AX2">
        <v>52</v>
      </c>
      <c r="AY2">
        <v>51</v>
      </c>
      <c r="AZ2">
        <v>50</v>
      </c>
      <c r="BA2">
        <v>49</v>
      </c>
      <c r="BB2">
        <v>48</v>
      </c>
      <c r="BC2">
        <v>47</v>
      </c>
      <c r="BD2">
        <v>46</v>
      </c>
      <c r="BE2">
        <v>45</v>
      </c>
      <c r="BF2">
        <v>44</v>
      </c>
      <c r="BG2">
        <v>43</v>
      </c>
      <c r="BH2">
        <v>42</v>
      </c>
      <c r="BI2">
        <v>41</v>
      </c>
      <c r="BJ2">
        <v>40</v>
      </c>
      <c r="BK2">
        <v>39</v>
      </c>
      <c r="BL2">
        <v>38</v>
      </c>
      <c r="BM2">
        <v>37</v>
      </c>
      <c r="BN2">
        <v>36</v>
      </c>
      <c r="BO2">
        <v>35</v>
      </c>
      <c r="BP2">
        <v>34</v>
      </c>
      <c r="BQ2">
        <v>33</v>
      </c>
      <c r="BR2">
        <v>32</v>
      </c>
      <c r="BS2">
        <v>31</v>
      </c>
      <c r="BT2">
        <v>30</v>
      </c>
      <c r="BU2">
        <v>29</v>
      </c>
      <c r="BV2">
        <v>28</v>
      </c>
      <c r="BW2">
        <v>27</v>
      </c>
      <c r="BX2">
        <v>26</v>
      </c>
      <c r="BY2">
        <v>25</v>
      </c>
      <c r="BZ2">
        <v>24</v>
      </c>
      <c r="CA2">
        <v>23</v>
      </c>
      <c r="CB2">
        <v>22</v>
      </c>
      <c r="CC2">
        <v>21</v>
      </c>
      <c r="CD2">
        <v>20</v>
      </c>
      <c r="CE2">
        <v>19</v>
      </c>
      <c r="CF2">
        <v>18</v>
      </c>
      <c r="CG2">
        <v>17</v>
      </c>
      <c r="CH2">
        <v>16</v>
      </c>
      <c r="CI2">
        <v>15</v>
      </c>
      <c r="CJ2">
        <v>14</v>
      </c>
      <c r="CK2">
        <v>13</v>
      </c>
      <c r="CL2">
        <v>12</v>
      </c>
      <c r="CM2">
        <v>11</v>
      </c>
      <c r="CN2">
        <v>10</v>
      </c>
      <c r="CO2">
        <v>9</v>
      </c>
      <c r="CP2">
        <v>8</v>
      </c>
      <c r="CQ2">
        <v>7</v>
      </c>
      <c r="CR2">
        <v>6</v>
      </c>
      <c r="CS2">
        <v>5</v>
      </c>
      <c r="CT2">
        <v>4</v>
      </c>
      <c r="CU2">
        <v>3</v>
      </c>
      <c r="CV2">
        <v>2</v>
      </c>
      <c r="CW2">
        <v>1</v>
      </c>
      <c r="CX2">
        <v>0</v>
      </c>
    </row>
    <row r="3" spans="1:102" ht="16.5">
      <c r="A3">
        <v>0</v>
      </c>
      <c r="B3">
        <v>100</v>
      </c>
      <c r="C3">
        <v>99</v>
      </c>
      <c r="D3">
        <v>98</v>
      </c>
      <c r="E3">
        <v>97</v>
      </c>
      <c r="F3">
        <v>96</v>
      </c>
      <c r="G3">
        <v>95</v>
      </c>
      <c r="H3">
        <v>94</v>
      </c>
      <c r="I3">
        <v>93</v>
      </c>
      <c r="J3">
        <v>92</v>
      </c>
      <c r="K3">
        <v>91</v>
      </c>
      <c r="L3">
        <v>90</v>
      </c>
      <c r="M3">
        <v>89</v>
      </c>
      <c r="N3">
        <v>88</v>
      </c>
      <c r="O3">
        <v>87</v>
      </c>
      <c r="P3">
        <v>86</v>
      </c>
      <c r="Q3">
        <v>85</v>
      </c>
      <c r="R3">
        <v>84</v>
      </c>
      <c r="S3">
        <v>83</v>
      </c>
      <c r="T3">
        <v>82</v>
      </c>
      <c r="U3">
        <v>81</v>
      </c>
      <c r="V3">
        <v>80</v>
      </c>
      <c r="W3">
        <v>79</v>
      </c>
      <c r="X3">
        <v>78</v>
      </c>
      <c r="Y3">
        <v>77</v>
      </c>
      <c r="Z3">
        <v>76</v>
      </c>
      <c r="AA3">
        <v>75</v>
      </c>
      <c r="AB3">
        <v>74</v>
      </c>
      <c r="AC3">
        <v>73</v>
      </c>
      <c r="AD3">
        <v>72</v>
      </c>
      <c r="AE3">
        <v>71</v>
      </c>
      <c r="AF3">
        <v>70</v>
      </c>
      <c r="AG3">
        <v>69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</row>
    <row r="4" spans="1:102" ht="16.5">
      <c r="A4">
        <v>0</v>
      </c>
      <c r="B4">
        <v>32</v>
      </c>
      <c r="C4">
        <v>30</v>
      </c>
      <c r="D4">
        <v>28</v>
      </c>
      <c r="E4">
        <v>26</v>
      </c>
      <c r="F4">
        <v>24</v>
      </c>
      <c r="G4">
        <v>22</v>
      </c>
      <c r="H4">
        <v>20</v>
      </c>
      <c r="I4">
        <v>18</v>
      </c>
      <c r="J4">
        <v>16</v>
      </c>
      <c r="K4">
        <v>14</v>
      </c>
      <c r="L4">
        <v>12</v>
      </c>
      <c r="M4">
        <v>10</v>
      </c>
      <c r="N4">
        <v>8</v>
      </c>
      <c r="O4">
        <v>6</v>
      </c>
      <c r="P4">
        <v>4</v>
      </c>
      <c r="Q4">
        <v>2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</row>
    <row r="5" spans="1:102" ht="16.5">
      <c r="A5">
        <v>0</v>
      </c>
      <c r="B5">
        <v>32</v>
      </c>
      <c r="C5">
        <v>30</v>
      </c>
      <c r="D5">
        <v>28</v>
      </c>
      <c r="E5">
        <v>26</v>
      </c>
      <c r="F5">
        <v>24</v>
      </c>
      <c r="G5">
        <v>22</v>
      </c>
      <c r="H5">
        <v>20</v>
      </c>
      <c r="I5">
        <v>18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</row>
    <row r="6" spans="1:102" ht="16.5">
      <c r="A6">
        <v>0</v>
      </c>
      <c r="B6">
        <v>16</v>
      </c>
      <c r="C6">
        <v>15</v>
      </c>
      <c r="D6">
        <v>14</v>
      </c>
      <c r="E6">
        <v>13</v>
      </c>
      <c r="F6">
        <v>12</v>
      </c>
      <c r="G6">
        <v>11</v>
      </c>
      <c r="H6">
        <v>10</v>
      </c>
      <c r="I6">
        <v>9</v>
      </c>
      <c r="J6">
        <v>8</v>
      </c>
      <c r="K6">
        <v>7</v>
      </c>
      <c r="L6">
        <v>6</v>
      </c>
      <c r="M6">
        <v>5</v>
      </c>
      <c r="N6">
        <v>4</v>
      </c>
      <c r="O6">
        <v>3</v>
      </c>
      <c r="P6">
        <v>2</v>
      </c>
      <c r="Q6">
        <v>1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</row>
    <row r="7" spans="1:102" ht="16.5">
      <c r="A7">
        <v>0</v>
      </c>
      <c r="B7">
        <v>16</v>
      </c>
      <c r="C7">
        <v>15</v>
      </c>
      <c r="D7">
        <v>14</v>
      </c>
      <c r="E7">
        <v>13</v>
      </c>
      <c r="F7">
        <v>12</v>
      </c>
      <c r="G7">
        <v>11</v>
      </c>
      <c r="H7">
        <v>10</v>
      </c>
      <c r="I7">
        <v>9</v>
      </c>
      <c r="J7">
        <v>8</v>
      </c>
      <c r="K7">
        <v>7</v>
      </c>
      <c r="L7">
        <v>6</v>
      </c>
      <c r="M7">
        <v>5</v>
      </c>
      <c r="N7">
        <v>4</v>
      </c>
      <c r="O7">
        <v>3</v>
      </c>
      <c r="P7">
        <v>2</v>
      </c>
      <c r="Q7">
        <v>1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</row>
    <row r="8" spans="1:102" ht="16.5">
      <c r="A8">
        <v>0</v>
      </c>
      <c r="B8">
        <v>100</v>
      </c>
      <c r="C8">
        <v>99</v>
      </c>
      <c r="D8">
        <v>98</v>
      </c>
      <c r="E8">
        <v>97</v>
      </c>
      <c r="F8">
        <v>96</v>
      </c>
      <c r="G8">
        <v>95</v>
      </c>
      <c r="H8">
        <v>94</v>
      </c>
      <c r="I8">
        <v>93</v>
      </c>
      <c r="J8">
        <v>92</v>
      </c>
      <c r="K8">
        <v>91</v>
      </c>
      <c r="L8">
        <v>90</v>
      </c>
      <c r="M8">
        <v>89</v>
      </c>
      <c r="N8">
        <v>88</v>
      </c>
      <c r="O8">
        <v>87</v>
      </c>
      <c r="P8">
        <v>86</v>
      </c>
      <c r="Q8">
        <v>85</v>
      </c>
      <c r="R8">
        <v>84</v>
      </c>
      <c r="S8">
        <v>83</v>
      </c>
      <c r="T8">
        <v>82</v>
      </c>
      <c r="U8">
        <v>81</v>
      </c>
      <c r="V8">
        <v>80</v>
      </c>
      <c r="W8">
        <v>79</v>
      </c>
      <c r="X8">
        <v>78</v>
      </c>
      <c r="Y8">
        <v>77</v>
      </c>
      <c r="Z8">
        <v>76</v>
      </c>
      <c r="AA8">
        <v>75</v>
      </c>
      <c r="AB8">
        <v>74</v>
      </c>
      <c r="AC8">
        <v>73</v>
      </c>
      <c r="AD8">
        <v>72</v>
      </c>
      <c r="AE8">
        <v>71</v>
      </c>
      <c r="AF8">
        <v>70</v>
      </c>
      <c r="AG8">
        <v>69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</row>
    <row r="9" spans="1:102" ht="16.5">
      <c r="A9">
        <v>0</v>
      </c>
      <c r="B9">
        <v>100</v>
      </c>
      <c r="C9">
        <v>99</v>
      </c>
      <c r="D9">
        <v>98</v>
      </c>
      <c r="E9">
        <v>97</v>
      </c>
      <c r="F9">
        <v>96</v>
      </c>
      <c r="G9">
        <v>95</v>
      </c>
      <c r="H9">
        <v>94</v>
      </c>
      <c r="I9">
        <v>93</v>
      </c>
      <c r="J9">
        <v>92</v>
      </c>
      <c r="K9">
        <v>91</v>
      </c>
      <c r="L9">
        <v>90</v>
      </c>
      <c r="M9">
        <v>89</v>
      </c>
      <c r="N9">
        <v>88</v>
      </c>
      <c r="O9">
        <v>87</v>
      </c>
      <c r="P9">
        <v>86</v>
      </c>
      <c r="Q9">
        <v>85</v>
      </c>
      <c r="R9">
        <v>84</v>
      </c>
      <c r="S9">
        <v>83</v>
      </c>
      <c r="T9">
        <v>82</v>
      </c>
      <c r="U9">
        <v>81</v>
      </c>
      <c r="V9">
        <v>80</v>
      </c>
      <c r="W9">
        <v>79</v>
      </c>
      <c r="X9">
        <v>78</v>
      </c>
      <c r="Y9">
        <v>77</v>
      </c>
      <c r="Z9">
        <v>76</v>
      </c>
      <c r="AA9">
        <v>75</v>
      </c>
      <c r="AB9">
        <v>74</v>
      </c>
      <c r="AC9">
        <v>73</v>
      </c>
      <c r="AD9">
        <v>72</v>
      </c>
      <c r="AE9">
        <v>71</v>
      </c>
      <c r="AF9">
        <v>70</v>
      </c>
      <c r="AG9">
        <v>69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FM9FY-TMF7Q-KCKCT-V9T29-TBBBG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shusing</dc:creator>
  <cp:keywords/>
  <dc:description/>
  <cp:lastModifiedBy>P4P800</cp:lastModifiedBy>
  <cp:lastPrinted>2003-09-10T01:56:23Z</cp:lastPrinted>
  <dcterms:created xsi:type="dcterms:W3CDTF">2003-08-04T01:17:31Z</dcterms:created>
  <dcterms:modified xsi:type="dcterms:W3CDTF">2005-07-12T01:17:51Z</dcterms:modified>
  <cp:category/>
  <cp:version/>
  <cp:contentType/>
  <cp:contentStatus/>
</cp:coreProperties>
</file>