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反曲弓男子組" sheetId="1" r:id="rId1"/>
    <sheet name="反曲弓女子組" sheetId="2" r:id="rId2"/>
    <sheet name="裸弓組" sheetId="3" r:id="rId3"/>
    <sheet name="複合弓組" sheetId="4" r:id="rId4"/>
  </sheets>
  <definedNames>
    <definedName name="_xlnm.Print_Area" localSheetId="1">'反曲弓女子組'!$A$1:$I$35</definedName>
    <definedName name="_xlnm.Print_Area" localSheetId="2">'裸弓組'!$A$1:$I$38</definedName>
    <definedName name="_xlnm.Print_Area" localSheetId="3">'複合弓組'!$A$1:$I$38</definedName>
  </definedNames>
  <calcPr fullCalcOnLoad="1"/>
</workbook>
</file>

<file path=xl/sharedStrings.xml><?xml version="1.0" encoding="utf-8"?>
<sst xmlns="http://schemas.openxmlformats.org/spreadsheetml/2006/main" count="358" uniqueCount="239">
  <si>
    <t>編號</t>
  </si>
  <si>
    <t>所屬單位</t>
  </si>
  <si>
    <t>名次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</si>
  <si>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</si>
  <si>
    <r>
      <t>未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-1</t>
    </r>
  </si>
  <si>
    <r>
      <t>未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</t>
    </r>
  </si>
  <si>
    <r>
      <t>有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-1</t>
    </r>
  </si>
  <si>
    <r>
      <t>有</t>
    </r>
    <r>
      <rPr>
        <sz val="12"/>
        <rFont val="新細明體"/>
        <family val="1"/>
      </rPr>
      <t>標距</t>
    </r>
    <r>
      <rPr>
        <sz val="12"/>
        <rFont val="Times New Roman"/>
        <family val="1"/>
      </rPr>
      <t>-2</t>
    </r>
  </si>
  <si>
    <r>
      <t>合計</t>
    </r>
    <r>
      <rPr>
        <sz val="12"/>
        <rFont val="新細明體"/>
        <family val="1"/>
      </rPr>
      <t>總分</t>
    </r>
  </si>
  <si>
    <t>地點：澄清湖</t>
  </si>
  <si>
    <t>紀錄組：</t>
  </si>
  <si>
    <t>地點：澄清湖</t>
  </si>
  <si>
    <t>裁判長：</t>
  </si>
  <si>
    <t>紀錄組：</t>
  </si>
  <si>
    <r>
      <t>96</t>
    </r>
    <r>
      <rPr>
        <b/>
        <sz val="16"/>
        <rFont val="新細明體"/>
        <family val="1"/>
      </rPr>
      <t>年全國原野射箭錦標賽(裸弓組)</t>
    </r>
  </si>
  <si>
    <t>01-1A</t>
  </si>
  <si>
    <t>黃爾營</t>
  </si>
  <si>
    <t>新竹高商</t>
  </si>
  <si>
    <t>02-1A</t>
  </si>
  <si>
    <t>柯典一</t>
  </si>
  <si>
    <t>永和射箭</t>
  </si>
  <si>
    <t>01-1B</t>
  </si>
  <si>
    <t>林淮賢</t>
  </si>
  <si>
    <t>彩虹射箭</t>
  </si>
  <si>
    <t>02-1B</t>
  </si>
  <si>
    <t>廖德益</t>
  </si>
  <si>
    <t>03-1A</t>
  </si>
  <si>
    <t>周勇義</t>
  </si>
  <si>
    <t>01-1C</t>
  </si>
  <si>
    <t>杜仲輝</t>
  </si>
  <si>
    <t>文蘭部落</t>
  </si>
  <si>
    <t>02-1C</t>
  </si>
  <si>
    <t>陳榮文</t>
  </si>
  <si>
    <t>03-1B</t>
  </si>
  <si>
    <t>劉順平</t>
  </si>
  <si>
    <t>高雄市</t>
  </si>
  <si>
    <t>01-1D</t>
  </si>
  <si>
    <t>林冠良</t>
  </si>
  <si>
    <t>中山大學</t>
  </si>
  <si>
    <t>02-1D</t>
  </si>
  <si>
    <t>洪健珉</t>
  </si>
  <si>
    <r>
      <t>96</t>
    </r>
    <r>
      <rPr>
        <b/>
        <sz val="16"/>
        <rFont val="新細明體"/>
        <family val="1"/>
      </rPr>
      <t>年全國原野射箭錦標賽（複合弓組）</t>
    </r>
  </si>
  <si>
    <t>地點：澄清湖</t>
  </si>
  <si>
    <t>競賽組：</t>
  </si>
  <si>
    <t>紀錄組：</t>
  </si>
  <si>
    <r>
      <t>96</t>
    </r>
    <r>
      <rPr>
        <b/>
        <sz val="16"/>
        <rFont val="新細明體"/>
        <family val="1"/>
      </rPr>
      <t>年全國原野射箭錦標賽（反曲弓女子組）</t>
    </r>
  </si>
  <si>
    <t>06-1A</t>
  </si>
  <si>
    <t>曾嘉偉</t>
  </si>
  <si>
    <t>國立體院</t>
  </si>
  <si>
    <t>06-2A</t>
  </si>
  <si>
    <t>賴漢章</t>
  </si>
  <si>
    <t>07-1A</t>
  </si>
  <si>
    <t>徐哲光</t>
  </si>
  <si>
    <t>07-2A</t>
  </si>
  <si>
    <t>鄞意東</t>
  </si>
  <si>
    <t>08-1A</t>
  </si>
  <si>
    <t>戴維淮</t>
  </si>
  <si>
    <t>08-2A</t>
  </si>
  <si>
    <t>吳政霖</t>
  </si>
  <si>
    <t>09-1A</t>
  </si>
  <si>
    <t>楊承翰</t>
  </si>
  <si>
    <t>09-2A</t>
  </si>
  <si>
    <t>江俊達</t>
  </si>
  <si>
    <t>10-1A</t>
  </si>
  <si>
    <t>潘錦裕</t>
  </si>
  <si>
    <t>10-2A</t>
  </si>
  <si>
    <t>林建銘</t>
  </si>
  <si>
    <t>11-1A</t>
  </si>
  <si>
    <t>鍾全威</t>
  </si>
  <si>
    <t>11-2A</t>
  </si>
  <si>
    <t>劉文軒</t>
  </si>
  <si>
    <t>12-1A</t>
  </si>
  <si>
    <t>12-2A</t>
  </si>
  <si>
    <t>朱建中</t>
  </si>
  <si>
    <t>01-2A</t>
  </si>
  <si>
    <t>陳繹安</t>
  </si>
  <si>
    <t>02-2A</t>
  </si>
  <si>
    <t>楊先倫</t>
  </si>
  <si>
    <t>03-2A</t>
  </si>
  <si>
    <t>呂佳鑫</t>
  </si>
  <si>
    <t>04-2A</t>
  </si>
  <si>
    <t>洪慶和</t>
  </si>
  <si>
    <t>05-2A</t>
  </si>
  <si>
    <t>林師賢</t>
  </si>
  <si>
    <t>01-2B</t>
  </si>
  <si>
    <t>鄭喬鴻</t>
  </si>
  <si>
    <t>02-2B</t>
  </si>
  <si>
    <t>林淇堃</t>
  </si>
  <si>
    <t>03-2B</t>
  </si>
  <si>
    <t>楊皓廷</t>
  </si>
  <si>
    <t>04-2B</t>
  </si>
  <si>
    <t>古牽禮</t>
  </si>
  <si>
    <t>05-2B</t>
  </si>
  <si>
    <t>胡修瑜</t>
  </si>
  <si>
    <t>06-2B</t>
  </si>
  <si>
    <t>葉政嘉</t>
  </si>
  <si>
    <t>07-2B</t>
  </si>
  <si>
    <t>王奎元</t>
  </si>
  <si>
    <t>11-2B</t>
  </si>
  <si>
    <t>黄重九</t>
  </si>
  <si>
    <t>07-1B</t>
  </si>
  <si>
    <t>張君睿</t>
  </si>
  <si>
    <t>永豐高中</t>
  </si>
  <si>
    <t>08-1B</t>
  </si>
  <si>
    <t>呂宇霖</t>
  </si>
  <si>
    <t>09-1B</t>
  </si>
  <si>
    <t>張振文</t>
  </si>
  <si>
    <t>10-1B</t>
  </si>
  <si>
    <t>蔡長志</t>
  </si>
  <si>
    <t>11-1B</t>
  </si>
  <si>
    <t>陳昌志</t>
  </si>
  <si>
    <t>12-1B</t>
  </si>
  <si>
    <t>邱昱瑾</t>
  </si>
  <si>
    <t>林奕暘</t>
  </si>
  <si>
    <t>01-2C</t>
  </si>
  <si>
    <t>吳奕霆</t>
  </si>
  <si>
    <t>高雄應大</t>
  </si>
  <si>
    <t>左營高中</t>
  </si>
  <si>
    <t>09-2B</t>
  </si>
  <si>
    <t>詹宗穎</t>
  </si>
  <si>
    <t>01-2D</t>
  </si>
  <si>
    <t>陳柏君</t>
  </si>
  <si>
    <t>10-2B</t>
  </si>
  <si>
    <t>吳英男</t>
  </si>
  <si>
    <t>明德高中</t>
  </si>
  <si>
    <t>02-2C</t>
  </si>
  <si>
    <t>陳宥辰</t>
  </si>
  <si>
    <t>06-2D</t>
  </si>
  <si>
    <t>林大渭</t>
  </si>
  <si>
    <t>04-2C</t>
  </si>
  <si>
    <t>李文揚</t>
  </si>
  <si>
    <t>05-2C</t>
  </si>
  <si>
    <t>吳承軒</t>
  </si>
  <si>
    <t>06-2C</t>
  </si>
  <si>
    <t>張淳富</t>
  </si>
  <si>
    <t>03-2C</t>
  </si>
  <si>
    <t>林信漳</t>
  </si>
  <si>
    <t>02-2D</t>
  </si>
  <si>
    <t>魏永昭</t>
  </si>
  <si>
    <t>暨南大學</t>
  </si>
  <si>
    <t>03-2D</t>
  </si>
  <si>
    <t>王大洲</t>
  </si>
  <si>
    <t>04-2D</t>
  </si>
  <si>
    <t>陳家輝</t>
  </si>
  <si>
    <t>05-2D</t>
  </si>
  <si>
    <t>陳江銘</t>
  </si>
  <si>
    <t>12-1C</t>
  </si>
  <si>
    <t>魏子鳳</t>
  </si>
  <si>
    <t>12-2C</t>
  </si>
  <si>
    <t>劉亭君</t>
  </si>
  <si>
    <t>12-3A</t>
  </si>
  <si>
    <t>胡妙珮</t>
  </si>
  <si>
    <t>07-1C</t>
  </si>
  <si>
    <t>許妙綺</t>
  </si>
  <si>
    <t>07-2C</t>
  </si>
  <si>
    <t>曾筱榕</t>
  </si>
  <si>
    <t>08-1C</t>
  </si>
  <si>
    <t>何翌竹</t>
  </si>
  <si>
    <t>09-2D</t>
  </si>
  <si>
    <t>邱子芸</t>
  </si>
  <si>
    <t>10-1D</t>
  </si>
  <si>
    <t>邱子芹</t>
  </si>
  <si>
    <t>10-2D</t>
  </si>
  <si>
    <t>邱彥馨</t>
  </si>
  <si>
    <t>11-1C</t>
  </si>
  <si>
    <t>胡芯蘋</t>
  </si>
  <si>
    <t>11-2D</t>
  </si>
  <si>
    <t>林軒羽</t>
  </si>
  <si>
    <t>12-2D</t>
  </si>
  <si>
    <t>戈佳玲</t>
  </si>
  <si>
    <t>12-3B</t>
  </si>
  <si>
    <t>陳秀卿</t>
  </si>
  <si>
    <t>07-1D</t>
  </si>
  <si>
    <t>沈思吟</t>
  </si>
  <si>
    <t>07-2D</t>
  </si>
  <si>
    <t>鄭怡琪</t>
  </si>
  <si>
    <t>08-1D</t>
  </si>
  <si>
    <t>王宣予</t>
  </si>
  <si>
    <t>08-2C</t>
  </si>
  <si>
    <t>洪子萱</t>
  </si>
  <si>
    <t>09-1C</t>
  </si>
  <si>
    <t>黃逸柔</t>
  </si>
  <si>
    <t>09-2C</t>
  </si>
  <si>
    <t>方雅盈</t>
  </si>
  <si>
    <t>10-1C</t>
  </si>
  <si>
    <t>黃丞安</t>
  </si>
  <si>
    <t>10-2C</t>
  </si>
  <si>
    <t>張芥瑜</t>
  </si>
  <si>
    <t>08-2D</t>
  </si>
  <si>
    <t>林芳瑜</t>
  </si>
  <si>
    <t>11-2C</t>
  </si>
  <si>
    <t>卓佩秦</t>
  </si>
  <si>
    <t>09-1D</t>
  </si>
  <si>
    <t>廖盈雅</t>
  </si>
  <si>
    <t>11-1D</t>
  </si>
  <si>
    <t>柯琬宜</t>
  </si>
  <si>
    <t>12-1D</t>
  </si>
  <si>
    <t>蔡家齊</t>
  </si>
  <si>
    <t>12-3C</t>
  </si>
  <si>
    <t>05-1C</t>
  </si>
  <si>
    <t>張夏崢</t>
  </si>
  <si>
    <t>樹德科大</t>
  </si>
  <si>
    <t>06-1C</t>
  </si>
  <si>
    <t>朱慧珊</t>
  </si>
  <si>
    <t>05-1D</t>
  </si>
  <si>
    <t>施雅萍</t>
  </si>
  <si>
    <t>06-1D</t>
  </si>
  <si>
    <t>03-1C</t>
  </si>
  <si>
    <t>李佳欣</t>
  </si>
  <si>
    <t>04-1A</t>
  </si>
  <si>
    <t>李森靖</t>
  </si>
  <si>
    <t>04-1B</t>
  </si>
  <si>
    <t>彭文璟</t>
  </si>
  <si>
    <t>中正射箭</t>
  </si>
  <si>
    <t>04-1C</t>
  </si>
  <si>
    <t>劉康文</t>
  </si>
  <si>
    <t>03-1D</t>
  </si>
  <si>
    <t>楊宗文</t>
  </si>
  <si>
    <t>04-1D</t>
  </si>
  <si>
    <t>王志豪</t>
  </si>
  <si>
    <t>05-1A</t>
  </si>
  <si>
    <t>王毅勳</t>
  </si>
  <si>
    <t>06-1B</t>
  </si>
  <si>
    <t>王立人</t>
  </si>
  <si>
    <t>05-1B</t>
  </si>
  <si>
    <t>連英宏</t>
  </si>
  <si>
    <t>新竹射委會</t>
  </si>
  <si>
    <r>
      <t>96</t>
    </r>
    <r>
      <rPr>
        <b/>
        <sz val="16"/>
        <rFont val="新細明體"/>
        <family val="1"/>
      </rPr>
      <t>年全國原野射箭錦標賽（反曲弓男子組）</t>
    </r>
  </si>
  <si>
    <t>楠梓高中</t>
  </si>
  <si>
    <t>12-2B</t>
  </si>
  <si>
    <t>邱啟明</t>
  </si>
  <si>
    <t>中山大學</t>
  </si>
  <si>
    <t>南港高工</t>
  </si>
  <si>
    <t>劉惠慈</t>
  </si>
  <si>
    <t>林詠函</t>
  </si>
  <si>
    <t>裁判長：</t>
  </si>
  <si>
    <t>時間：96.09.28~30</t>
  </si>
  <si>
    <t xml:space="preserve"> </t>
  </si>
  <si>
    <t>陳苡犖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</si>
</sst>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top" shrinkToFi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22">
      <selection activeCell="K47" sqref="K47"/>
    </sheetView>
  </sheetViews>
  <sheetFormatPr defaultColWidth="9.00390625" defaultRowHeight="16.5"/>
  <cols>
    <col min="1" max="9" width="9.375" style="0" customWidth="1"/>
  </cols>
  <sheetData>
    <row r="1" spans="1:9" ht="21">
      <c r="A1" s="38" t="s">
        <v>227</v>
      </c>
      <c r="B1" s="39"/>
      <c r="C1" s="39"/>
      <c r="D1" s="39"/>
      <c r="E1" s="39"/>
      <c r="F1" s="39"/>
      <c r="G1" s="39"/>
      <c r="H1" s="39"/>
      <c r="I1" s="39"/>
    </row>
    <row r="2" spans="1:9" ht="18.75">
      <c r="A2" s="1"/>
      <c r="B2" s="2"/>
      <c r="C2" s="2"/>
      <c r="D2" s="2"/>
      <c r="E2" s="2"/>
      <c r="F2" s="2"/>
      <c r="G2" s="2"/>
      <c r="H2" t="s">
        <v>42</v>
      </c>
      <c r="I2" s="2"/>
    </row>
    <row r="3" ht="17.25" thickBot="1">
      <c r="H3" t="s">
        <v>236</v>
      </c>
    </row>
    <row r="4" spans="1:9" s="3" customFormat="1" ht="15" customHeight="1" thickBot="1">
      <c r="A4" s="5" t="s">
        <v>0</v>
      </c>
      <c r="B4" s="5" t="s">
        <v>3</v>
      </c>
      <c r="C4" s="5" t="s">
        <v>1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5" t="s">
        <v>2</v>
      </c>
    </row>
    <row r="5" spans="1:9" ht="15" customHeight="1">
      <c r="A5" s="28" t="s">
        <v>229</v>
      </c>
      <c r="B5" s="16" t="s">
        <v>47</v>
      </c>
      <c r="C5" s="16" t="s">
        <v>48</v>
      </c>
      <c r="D5" s="35">
        <v>156</v>
      </c>
      <c r="E5" s="35">
        <v>164</v>
      </c>
      <c r="F5" s="35">
        <v>161</v>
      </c>
      <c r="G5" s="35">
        <v>168</v>
      </c>
      <c r="H5" s="19">
        <f aca="true" t="shared" si="0" ref="H5:H51">SUM(D5:G5)</f>
        <v>649</v>
      </c>
      <c r="I5" s="20">
        <f>RANK(H5,H5:H52)</f>
        <v>1</v>
      </c>
    </row>
    <row r="6" spans="1:9" ht="15" customHeight="1">
      <c r="A6" s="29" t="s">
        <v>67</v>
      </c>
      <c r="B6" s="15" t="s">
        <v>68</v>
      </c>
      <c r="C6" s="15" t="s">
        <v>48</v>
      </c>
      <c r="D6" s="21">
        <v>168</v>
      </c>
      <c r="E6" s="21">
        <v>156</v>
      </c>
      <c r="F6" s="21">
        <v>163</v>
      </c>
      <c r="G6" s="21">
        <v>158</v>
      </c>
      <c r="H6" s="21">
        <f t="shared" si="0"/>
        <v>645</v>
      </c>
      <c r="I6" s="22">
        <f>RANK(H6,H5:H52)</f>
        <v>2</v>
      </c>
    </row>
    <row r="7" spans="1:9" ht="15" customHeight="1">
      <c r="A7" s="29" t="s">
        <v>100</v>
      </c>
      <c r="B7" s="15" t="s">
        <v>101</v>
      </c>
      <c r="C7" s="15" t="s">
        <v>102</v>
      </c>
      <c r="D7" s="21">
        <v>162</v>
      </c>
      <c r="E7" s="21">
        <v>160</v>
      </c>
      <c r="F7" s="21">
        <v>159</v>
      </c>
      <c r="G7" s="21">
        <v>163</v>
      </c>
      <c r="H7" s="21">
        <f t="shared" si="0"/>
        <v>644</v>
      </c>
      <c r="I7" s="22">
        <f>RANK(H7,H5:H52)</f>
        <v>3</v>
      </c>
    </row>
    <row r="8" spans="1:9" ht="15" customHeight="1">
      <c r="A8" s="29" t="s">
        <v>90</v>
      </c>
      <c r="B8" s="15" t="s">
        <v>91</v>
      </c>
      <c r="C8" s="15" t="s">
        <v>17</v>
      </c>
      <c r="D8" s="21">
        <v>152</v>
      </c>
      <c r="E8" s="21">
        <v>165</v>
      </c>
      <c r="F8" s="21">
        <v>156</v>
      </c>
      <c r="G8" s="21">
        <v>161</v>
      </c>
      <c r="H8" s="21">
        <f t="shared" si="0"/>
        <v>634</v>
      </c>
      <c r="I8" s="22">
        <f>RANK(H8,H5:H52)</f>
        <v>4</v>
      </c>
    </row>
    <row r="9" spans="1:9" ht="15" customHeight="1">
      <c r="A9" s="29" t="s">
        <v>88</v>
      </c>
      <c r="B9" s="15" t="s">
        <v>89</v>
      </c>
      <c r="C9" s="15" t="s">
        <v>17</v>
      </c>
      <c r="D9" s="21">
        <v>157</v>
      </c>
      <c r="E9" s="21">
        <v>167</v>
      </c>
      <c r="F9" s="21">
        <v>152</v>
      </c>
      <c r="G9" s="21">
        <v>154</v>
      </c>
      <c r="H9" s="21">
        <f t="shared" si="0"/>
        <v>630</v>
      </c>
      <c r="I9" s="22">
        <f>RANK(H9,H5:H52)</f>
        <v>5</v>
      </c>
    </row>
    <row r="10" spans="1:9" ht="15" customHeight="1">
      <c r="A10" s="29" t="s">
        <v>71</v>
      </c>
      <c r="B10" s="15" t="s">
        <v>238</v>
      </c>
      <c r="C10" s="15" t="s">
        <v>48</v>
      </c>
      <c r="D10" s="21">
        <v>157</v>
      </c>
      <c r="E10" s="21">
        <v>161</v>
      </c>
      <c r="F10" s="21">
        <v>146</v>
      </c>
      <c r="G10" s="21">
        <v>165</v>
      </c>
      <c r="H10" s="21">
        <f t="shared" si="0"/>
        <v>629</v>
      </c>
      <c r="I10" s="22">
        <f>RANK(H10,H5:H52)</f>
        <v>6</v>
      </c>
    </row>
    <row r="11" spans="1:9" ht="15" customHeight="1">
      <c r="A11" s="29" t="s">
        <v>55</v>
      </c>
      <c r="B11" s="15" t="s">
        <v>56</v>
      </c>
      <c r="C11" s="15" t="s">
        <v>48</v>
      </c>
      <c r="D11" s="21">
        <v>157</v>
      </c>
      <c r="E11" s="21">
        <v>163</v>
      </c>
      <c r="F11" s="21">
        <v>151</v>
      </c>
      <c r="G11" s="21">
        <v>155</v>
      </c>
      <c r="H11" s="21">
        <f t="shared" si="0"/>
        <v>626</v>
      </c>
      <c r="I11" s="22">
        <f>RANK(H11,H5:H52)</f>
        <v>7</v>
      </c>
    </row>
    <row r="12" spans="1:9" ht="15" customHeight="1">
      <c r="A12" s="29" t="s">
        <v>65</v>
      </c>
      <c r="B12" s="15" t="s">
        <v>66</v>
      </c>
      <c r="C12" s="15" t="s">
        <v>48</v>
      </c>
      <c r="D12" s="21">
        <v>154</v>
      </c>
      <c r="E12" s="21">
        <v>156</v>
      </c>
      <c r="F12" s="21">
        <v>149</v>
      </c>
      <c r="G12" s="21">
        <v>163</v>
      </c>
      <c r="H12" s="21">
        <f t="shared" si="0"/>
        <v>622</v>
      </c>
      <c r="I12" s="22">
        <f>RANK(H12,H5:H52)</f>
        <v>8</v>
      </c>
    </row>
    <row r="13" spans="1:9" ht="15" customHeight="1">
      <c r="A13" s="29" t="s">
        <v>78</v>
      </c>
      <c r="B13" s="15" t="s">
        <v>79</v>
      </c>
      <c r="C13" s="15" t="s">
        <v>48</v>
      </c>
      <c r="D13" s="21">
        <v>145</v>
      </c>
      <c r="E13" s="21">
        <v>157</v>
      </c>
      <c r="F13" s="21">
        <v>154</v>
      </c>
      <c r="G13" s="21">
        <v>156</v>
      </c>
      <c r="H13" s="21">
        <f t="shared" si="0"/>
        <v>612</v>
      </c>
      <c r="I13" s="22">
        <f>RANK(H13,H5:H52)</f>
        <v>9</v>
      </c>
    </row>
    <row r="14" spans="1:9" ht="15" customHeight="1">
      <c r="A14" s="29" t="s">
        <v>74</v>
      </c>
      <c r="B14" s="15" t="s">
        <v>75</v>
      </c>
      <c r="C14" s="15" t="s">
        <v>48</v>
      </c>
      <c r="D14" s="21">
        <v>153</v>
      </c>
      <c r="E14" s="21">
        <v>153</v>
      </c>
      <c r="F14" s="21">
        <v>153</v>
      </c>
      <c r="G14" s="21">
        <v>150</v>
      </c>
      <c r="H14" s="21">
        <f t="shared" si="0"/>
        <v>609</v>
      </c>
      <c r="I14" s="22">
        <f>RANK(H14,H5:H52)</f>
        <v>10</v>
      </c>
    </row>
    <row r="15" spans="1:9" ht="15" customHeight="1">
      <c r="A15" s="29" t="s">
        <v>103</v>
      </c>
      <c r="B15" s="15" t="s">
        <v>104</v>
      </c>
      <c r="C15" s="15" t="s">
        <v>102</v>
      </c>
      <c r="D15" s="21">
        <v>148</v>
      </c>
      <c r="E15" s="21">
        <v>162</v>
      </c>
      <c r="F15" s="21">
        <v>151</v>
      </c>
      <c r="G15" s="21">
        <v>147</v>
      </c>
      <c r="H15" s="21">
        <f t="shared" si="0"/>
        <v>608</v>
      </c>
      <c r="I15" s="22">
        <f>RANK(H15,H5:H52)</f>
        <v>11</v>
      </c>
    </row>
    <row r="16" spans="1:9" ht="15" customHeight="1">
      <c r="A16" s="29" t="s">
        <v>111</v>
      </c>
      <c r="B16" s="15" t="s">
        <v>112</v>
      </c>
      <c r="C16" s="15" t="s">
        <v>102</v>
      </c>
      <c r="D16" s="21">
        <v>131</v>
      </c>
      <c r="E16" s="21">
        <v>163</v>
      </c>
      <c r="F16" s="21">
        <v>150</v>
      </c>
      <c r="G16" s="21">
        <v>164</v>
      </c>
      <c r="H16" s="21">
        <f t="shared" si="0"/>
        <v>608</v>
      </c>
      <c r="I16" s="22">
        <f>RANK(H16,H5:H52)</f>
        <v>11</v>
      </c>
    </row>
    <row r="17" spans="1:9" ht="15" customHeight="1">
      <c r="A17" s="29" t="s">
        <v>63</v>
      </c>
      <c r="B17" s="15" t="s">
        <v>64</v>
      </c>
      <c r="C17" s="15" t="s">
        <v>48</v>
      </c>
      <c r="D17" s="21">
        <v>144</v>
      </c>
      <c r="E17" s="21">
        <v>158</v>
      </c>
      <c r="F17" s="21">
        <v>152</v>
      </c>
      <c r="G17" s="21">
        <v>152</v>
      </c>
      <c r="H17" s="21">
        <f t="shared" si="0"/>
        <v>606</v>
      </c>
      <c r="I17" s="22">
        <f>RANK(H17,H5:H52)</f>
        <v>13</v>
      </c>
    </row>
    <row r="18" spans="1:9" ht="15" customHeight="1">
      <c r="A18" s="29" t="s">
        <v>51</v>
      </c>
      <c r="B18" s="15" t="s">
        <v>52</v>
      </c>
      <c r="C18" s="15" t="s">
        <v>48</v>
      </c>
      <c r="D18" s="21">
        <v>150</v>
      </c>
      <c r="E18" s="21">
        <v>149</v>
      </c>
      <c r="F18" s="21">
        <v>147</v>
      </c>
      <c r="G18" s="21">
        <v>156</v>
      </c>
      <c r="H18" s="21">
        <f t="shared" si="0"/>
        <v>602</v>
      </c>
      <c r="I18" s="22">
        <f>RANK(H18,H5:H52)</f>
        <v>14</v>
      </c>
    </row>
    <row r="19" spans="1:9" ht="15" customHeight="1">
      <c r="A19" s="29" t="s">
        <v>105</v>
      </c>
      <c r="B19" s="15" t="s">
        <v>106</v>
      </c>
      <c r="C19" s="15" t="s">
        <v>102</v>
      </c>
      <c r="D19" s="21">
        <v>149</v>
      </c>
      <c r="E19" s="21">
        <v>160</v>
      </c>
      <c r="F19" s="21">
        <v>139</v>
      </c>
      <c r="G19" s="21">
        <v>154</v>
      </c>
      <c r="H19" s="21">
        <f t="shared" si="0"/>
        <v>602</v>
      </c>
      <c r="I19" s="22">
        <f>RANK(H19,H5:H52)</f>
        <v>14</v>
      </c>
    </row>
    <row r="20" spans="1:9" ht="15" customHeight="1">
      <c r="A20" s="29" t="s">
        <v>49</v>
      </c>
      <c r="B20" s="15" t="s">
        <v>50</v>
      </c>
      <c r="C20" s="15" t="s">
        <v>48</v>
      </c>
      <c r="D20" s="21">
        <v>145</v>
      </c>
      <c r="E20" s="21">
        <v>144</v>
      </c>
      <c r="F20" s="21">
        <v>149</v>
      </c>
      <c r="G20" s="21">
        <v>159</v>
      </c>
      <c r="H20" s="21">
        <f t="shared" si="0"/>
        <v>597</v>
      </c>
      <c r="I20" s="22">
        <f>RANK(H20,H5:H52)</f>
        <v>16</v>
      </c>
    </row>
    <row r="21" spans="1:9" ht="15" customHeight="1">
      <c r="A21" s="29" t="s">
        <v>122</v>
      </c>
      <c r="B21" s="15" t="s">
        <v>123</v>
      </c>
      <c r="C21" s="15" t="s">
        <v>124</v>
      </c>
      <c r="D21" s="18">
        <v>147</v>
      </c>
      <c r="E21" s="18">
        <v>152</v>
      </c>
      <c r="F21" s="18">
        <v>145</v>
      </c>
      <c r="G21" s="18">
        <v>153</v>
      </c>
      <c r="H21" s="21">
        <f t="shared" si="0"/>
        <v>597</v>
      </c>
      <c r="I21" s="22">
        <f>RANK(H21,H5:H52)</f>
        <v>16</v>
      </c>
    </row>
    <row r="22" spans="1:9" ht="15" customHeight="1">
      <c r="A22" s="29" t="s">
        <v>114</v>
      </c>
      <c r="B22" s="15" t="s">
        <v>115</v>
      </c>
      <c r="C22" s="15" t="s">
        <v>116</v>
      </c>
      <c r="D22" s="18">
        <v>147</v>
      </c>
      <c r="E22" s="18">
        <v>148</v>
      </c>
      <c r="F22" s="18">
        <v>150</v>
      </c>
      <c r="G22" s="18">
        <v>151</v>
      </c>
      <c r="H22" s="21">
        <f t="shared" si="0"/>
        <v>596</v>
      </c>
      <c r="I22" s="22">
        <f>RANK(H22,H5:H52)</f>
        <v>18</v>
      </c>
    </row>
    <row r="23" spans="1:9" ht="15" customHeight="1">
      <c r="A23" s="29" t="s">
        <v>127</v>
      </c>
      <c r="B23" s="15" t="s">
        <v>128</v>
      </c>
      <c r="C23" s="15" t="s">
        <v>124</v>
      </c>
      <c r="D23" s="18">
        <v>141</v>
      </c>
      <c r="E23" s="18">
        <v>141</v>
      </c>
      <c r="F23" s="18">
        <v>154</v>
      </c>
      <c r="G23" s="18">
        <v>160</v>
      </c>
      <c r="H23" s="21">
        <f t="shared" si="0"/>
        <v>596</v>
      </c>
      <c r="I23" s="22">
        <f>RANK(H23,H5:H52)</f>
        <v>18</v>
      </c>
    </row>
    <row r="24" spans="1:9" ht="15" customHeight="1">
      <c r="A24" s="29" t="s">
        <v>109</v>
      </c>
      <c r="B24" s="15" t="s">
        <v>110</v>
      </c>
      <c r="C24" s="15" t="s">
        <v>102</v>
      </c>
      <c r="D24" s="21">
        <v>134</v>
      </c>
      <c r="E24" s="21">
        <v>156</v>
      </c>
      <c r="F24" s="21">
        <v>154</v>
      </c>
      <c r="G24" s="21">
        <v>149</v>
      </c>
      <c r="H24" s="21">
        <f t="shared" si="0"/>
        <v>593</v>
      </c>
      <c r="I24" s="22">
        <f>RANK(H24,H5:H52)</f>
        <v>20</v>
      </c>
    </row>
    <row r="25" spans="1:9" ht="15" customHeight="1">
      <c r="A25" s="18" t="s">
        <v>96</v>
      </c>
      <c r="B25" s="15" t="s">
        <v>97</v>
      </c>
      <c r="C25" s="15" t="s">
        <v>17</v>
      </c>
      <c r="D25" s="33">
        <v>142</v>
      </c>
      <c r="E25" s="33">
        <v>150</v>
      </c>
      <c r="F25" s="33">
        <v>151</v>
      </c>
      <c r="G25" s="36">
        <v>149</v>
      </c>
      <c r="H25" s="33">
        <f t="shared" si="0"/>
        <v>592</v>
      </c>
      <c r="I25" s="22">
        <v>21</v>
      </c>
    </row>
    <row r="26" spans="1:9" ht="15" customHeight="1">
      <c r="A26" s="29" t="s">
        <v>53</v>
      </c>
      <c r="B26" s="15" t="s">
        <v>54</v>
      </c>
      <c r="C26" s="15" t="s">
        <v>48</v>
      </c>
      <c r="D26" s="21">
        <v>145</v>
      </c>
      <c r="E26" s="21">
        <v>148</v>
      </c>
      <c r="F26" s="21">
        <v>152</v>
      </c>
      <c r="G26" s="21">
        <v>142</v>
      </c>
      <c r="H26" s="21">
        <f t="shared" si="0"/>
        <v>587</v>
      </c>
      <c r="I26" s="22">
        <f>RANK(H26,H5:H52)</f>
        <v>22</v>
      </c>
    </row>
    <row r="27" spans="1:9" ht="15" customHeight="1">
      <c r="A27" s="29" t="s">
        <v>57</v>
      </c>
      <c r="B27" s="15" t="s">
        <v>113</v>
      </c>
      <c r="C27" s="15" t="s">
        <v>102</v>
      </c>
      <c r="D27" s="18">
        <v>138</v>
      </c>
      <c r="E27" s="18">
        <v>154</v>
      </c>
      <c r="F27" s="18">
        <v>154</v>
      </c>
      <c r="G27" s="18">
        <v>141</v>
      </c>
      <c r="H27" s="21">
        <f t="shared" si="0"/>
        <v>587</v>
      </c>
      <c r="I27" s="22">
        <f>RANK(H27,H5:H52)</f>
        <v>22</v>
      </c>
    </row>
    <row r="28" spans="1:9" ht="15" customHeight="1">
      <c r="A28" s="29" t="s">
        <v>125</v>
      </c>
      <c r="B28" s="15" t="s">
        <v>126</v>
      </c>
      <c r="C28" s="15" t="s">
        <v>124</v>
      </c>
      <c r="D28" s="18">
        <v>137</v>
      </c>
      <c r="E28" s="18">
        <v>147</v>
      </c>
      <c r="F28" s="18">
        <v>155</v>
      </c>
      <c r="G28" s="18">
        <v>147</v>
      </c>
      <c r="H28" s="21">
        <f t="shared" si="0"/>
        <v>586</v>
      </c>
      <c r="I28" s="22">
        <f>RANK(H28,H5:H52)</f>
        <v>24</v>
      </c>
    </row>
    <row r="29" spans="1:9" ht="15" customHeight="1">
      <c r="A29" s="29" t="s">
        <v>59</v>
      </c>
      <c r="B29" s="15" t="s">
        <v>60</v>
      </c>
      <c r="C29" s="15" t="s">
        <v>48</v>
      </c>
      <c r="D29" s="21">
        <v>142</v>
      </c>
      <c r="E29" s="21">
        <v>155</v>
      </c>
      <c r="F29" s="21">
        <v>144</v>
      </c>
      <c r="G29" s="21">
        <v>139</v>
      </c>
      <c r="H29" s="21">
        <f t="shared" si="0"/>
        <v>580</v>
      </c>
      <c r="I29" s="22">
        <f>RANK(H29,H5:H52)</f>
        <v>25</v>
      </c>
    </row>
    <row r="30" spans="1:9" ht="15" customHeight="1">
      <c r="A30" s="29" t="s">
        <v>69</v>
      </c>
      <c r="B30" s="15" t="s">
        <v>70</v>
      </c>
      <c r="C30" s="15" t="s">
        <v>48</v>
      </c>
      <c r="D30" s="21">
        <v>151</v>
      </c>
      <c r="E30" s="21">
        <v>152</v>
      </c>
      <c r="F30" s="21">
        <v>139</v>
      </c>
      <c r="G30" s="21">
        <v>138</v>
      </c>
      <c r="H30" s="21">
        <f t="shared" si="0"/>
        <v>580</v>
      </c>
      <c r="I30" s="22">
        <f>RANK(H30,H5:H52)</f>
        <v>25</v>
      </c>
    </row>
    <row r="31" spans="1:9" ht="15" customHeight="1">
      <c r="A31" s="29" t="s">
        <v>76</v>
      </c>
      <c r="B31" s="15" t="s">
        <v>77</v>
      </c>
      <c r="C31" s="15" t="s">
        <v>48</v>
      </c>
      <c r="D31" s="21">
        <v>129</v>
      </c>
      <c r="E31" s="21">
        <v>144</v>
      </c>
      <c r="F31" s="21">
        <v>147</v>
      </c>
      <c r="G31" s="21">
        <v>152</v>
      </c>
      <c r="H31" s="21">
        <f t="shared" si="0"/>
        <v>572</v>
      </c>
      <c r="I31" s="22">
        <f>RANK(H31,H5:H52)</f>
        <v>27</v>
      </c>
    </row>
    <row r="32" spans="1:9" ht="15" customHeight="1">
      <c r="A32" s="29" t="s">
        <v>57</v>
      </c>
      <c r="B32" s="15" t="s">
        <v>58</v>
      </c>
      <c r="C32" s="15" t="s">
        <v>48</v>
      </c>
      <c r="D32" s="21">
        <v>152</v>
      </c>
      <c r="E32" s="21">
        <v>143</v>
      </c>
      <c r="F32" s="21">
        <v>137</v>
      </c>
      <c r="G32" s="21">
        <v>136</v>
      </c>
      <c r="H32" s="21">
        <f t="shared" si="0"/>
        <v>568</v>
      </c>
      <c r="I32" s="22">
        <f>RANK(H32,H5:H52)</f>
        <v>28</v>
      </c>
    </row>
    <row r="33" spans="1:9" ht="15" customHeight="1">
      <c r="A33" s="29" t="s">
        <v>107</v>
      </c>
      <c r="B33" s="15" t="s">
        <v>108</v>
      </c>
      <c r="C33" s="15" t="s">
        <v>102</v>
      </c>
      <c r="D33" s="21">
        <v>137</v>
      </c>
      <c r="E33" s="21">
        <v>149</v>
      </c>
      <c r="F33" s="21">
        <v>138</v>
      </c>
      <c r="G33" s="21">
        <v>140</v>
      </c>
      <c r="H33" s="21">
        <f t="shared" si="0"/>
        <v>564</v>
      </c>
      <c r="I33" s="22">
        <f>RANK(H33,H5:H52)</f>
        <v>29</v>
      </c>
    </row>
    <row r="34" spans="1:9" ht="15" customHeight="1">
      <c r="A34" s="29" t="s">
        <v>72</v>
      </c>
      <c r="B34" s="15" t="s">
        <v>73</v>
      </c>
      <c r="C34" s="15" t="s">
        <v>48</v>
      </c>
      <c r="D34" s="21">
        <v>125</v>
      </c>
      <c r="E34" s="21">
        <v>154</v>
      </c>
      <c r="F34" s="21">
        <v>149</v>
      </c>
      <c r="G34" s="21">
        <v>136</v>
      </c>
      <c r="H34" s="21">
        <f t="shared" si="0"/>
        <v>564</v>
      </c>
      <c r="I34" s="22">
        <f>RANK(H34,H5:H52)</f>
        <v>29</v>
      </c>
    </row>
    <row r="35" spans="1:9" ht="15" customHeight="1">
      <c r="A35" s="29" t="s">
        <v>92</v>
      </c>
      <c r="B35" s="15" t="s">
        <v>93</v>
      </c>
      <c r="C35" s="15" t="s">
        <v>17</v>
      </c>
      <c r="D35" s="21">
        <v>137</v>
      </c>
      <c r="E35" s="21">
        <v>149</v>
      </c>
      <c r="F35" s="21">
        <v>118</v>
      </c>
      <c r="G35" s="21">
        <v>133</v>
      </c>
      <c r="H35" s="21">
        <f t="shared" si="0"/>
        <v>537</v>
      </c>
      <c r="I35" s="22">
        <f>RANK(H35,H5:H52)</f>
        <v>31</v>
      </c>
    </row>
    <row r="36" spans="1:9" ht="15" customHeight="1">
      <c r="A36" s="29" t="s">
        <v>144</v>
      </c>
      <c r="B36" s="15" t="s">
        <v>145</v>
      </c>
      <c r="C36" s="15" t="s">
        <v>139</v>
      </c>
      <c r="D36" s="18">
        <v>129</v>
      </c>
      <c r="E36" s="18">
        <v>134</v>
      </c>
      <c r="F36" s="18">
        <v>135</v>
      </c>
      <c r="G36" s="18">
        <v>138</v>
      </c>
      <c r="H36" s="21">
        <f t="shared" si="0"/>
        <v>536</v>
      </c>
      <c r="I36" s="22">
        <f>RANK(H36,H5:H52)</f>
        <v>32</v>
      </c>
    </row>
    <row r="37" spans="1:9" ht="15" customHeight="1">
      <c r="A37" s="29" t="s">
        <v>86</v>
      </c>
      <c r="B37" s="15" t="s">
        <v>87</v>
      </c>
      <c r="C37" s="15" t="s">
        <v>17</v>
      </c>
      <c r="D37" s="21">
        <v>118</v>
      </c>
      <c r="E37" s="21">
        <v>143</v>
      </c>
      <c r="F37" s="21">
        <v>137</v>
      </c>
      <c r="G37" s="21">
        <v>137</v>
      </c>
      <c r="H37" s="21">
        <f t="shared" si="0"/>
        <v>535</v>
      </c>
      <c r="I37" s="22">
        <f>RANK(H37,H5:H52)</f>
        <v>33</v>
      </c>
    </row>
    <row r="38" spans="1:9" ht="15" customHeight="1">
      <c r="A38" s="29" t="s">
        <v>135</v>
      </c>
      <c r="B38" s="15" t="s">
        <v>136</v>
      </c>
      <c r="C38" s="15" t="s">
        <v>38</v>
      </c>
      <c r="D38" s="18">
        <v>124</v>
      </c>
      <c r="E38" s="18">
        <v>127</v>
      </c>
      <c r="F38" s="18">
        <v>127</v>
      </c>
      <c r="G38" s="18">
        <v>152</v>
      </c>
      <c r="H38" s="21">
        <f t="shared" si="0"/>
        <v>530</v>
      </c>
      <c r="I38" s="22">
        <f>RANK(H38,H5:H52)</f>
        <v>34</v>
      </c>
    </row>
    <row r="39" spans="1:9" ht="15" customHeight="1">
      <c r="A39" s="29" t="s">
        <v>84</v>
      </c>
      <c r="B39" s="15" t="s">
        <v>85</v>
      </c>
      <c r="C39" s="15" t="s">
        <v>17</v>
      </c>
      <c r="D39" s="21">
        <v>130</v>
      </c>
      <c r="E39" s="21">
        <v>133</v>
      </c>
      <c r="F39" s="21">
        <v>128</v>
      </c>
      <c r="G39" s="21">
        <v>137</v>
      </c>
      <c r="H39" s="21">
        <f t="shared" si="0"/>
        <v>528</v>
      </c>
      <c r="I39" s="22">
        <f>RANK(H39,H5:H52)</f>
        <v>35</v>
      </c>
    </row>
    <row r="40" spans="1:9" ht="15" customHeight="1">
      <c r="A40" s="29" t="s">
        <v>82</v>
      </c>
      <c r="B40" s="15" t="s">
        <v>83</v>
      </c>
      <c r="C40" s="15" t="s">
        <v>48</v>
      </c>
      <c r="D40" s="21">
        <v>127</v>
      </c>
      <c r="E40" s="21">
        <v>128</v>
      </c>
      <c r="F40" s="21">
        <v>139</v>
      </c>
      <c r="G40" s="21">
        <v>130</v>
      </c>
      <c r="H40" s="21">
        <f t="shared" si="0"/>
        <v>524</v>
      </c>
      <c r="I40" s="22">
        <f>RANK(H40,H5:H52)</f>
        <v>36</v>
      </c>
    </row>
    <row r="41" spans="1:9" ht="15" customHeight="1">
      <c r="A41" s="29" t="s">
        <v>118</v>
      </c>
      <c r="B41" s="15" t="s">
        <v>119</v>
      </c>
      <c r="C41" s="15" t="s">
        <v>228</v>
      </c>
      <c r="D41" s="18">
        <v>138</v>
      </c>
      <c r="E41" s="18">
        <v>152</v>
      </c>
      <c r="F41" s="18">
        <v>114</v>
      </c>
      <c r="G41" s="18">
        <v>116</v>
      </c>
      <c r="H41" s="21">
        <f t="shared" si="0"/>
        <v>520</v>
      </c>
      <c r="I41" s="22">
        <f>RANK(H41,H5:H52)</f>
        <v>37</v>
      </c>
    </row>
    <row r="42" spans="1:9" ht="15" customHeight="1">
      <c r="A42" s="29" t="s">
        <v>80</v>
      </c>
      <c r="B42" s="15" t="s">
        <v>81</v>
      </c>
      <c r="C42" s="15" t="s">
        <v>48</v>
      </c>
      <c r="D42" s="21">
        <v>139</v>
      </c>
      <c r="E42" s="21">
        <v>125</v>
      </c>
      <c r="F42" s="21">
        <v>131</v>
      </c>
      <c r="G42" s="21">
        <v>123</v>
      </c>
      <c r="H42" s="21">
        <f t="shared" si="0"/>
        <v>518</v>
      </c>
      <c r="I42" s="22">
        <f>RANK(H42,H5:H52)</f>
        <v>38</v>
      </c>
    </row>
    <row r="43" spans="1:9" ht="15" customHeight="1">
      <c r="A43" s="29" t="s">
        <v>129</v>
      </c>
      <c r="B43" s="15" t="s">
        <v>130</v>
      </c>
      <c r="C43" s="15" t="s">
        <v>124</v>
      </c>
      <c r="D43" s="18">
        <v>119</v>
      </c>
      <c r="E43" s="18">
        <v>137</v>
      </c>
      <c r="F43" s="18">
        <v>122</v>
      </c>
      <c r="G43" s="18">
        <v>135</v>
      </c>
      <c r="H43" s="21">
        <f t="shared" si="0"/>
        <v>513</v>
      </c>
      <c r="I43" s="22">
        <f>RANK(H43,H5:H52)</f>
        <v>39</v>
      </c>
    </row>
    <row r="44" spans="1:9" ht="15" customHeight="1">
      <c r="A44" s="29" t="s">
        <v>120</v>
      </c>
      <c r="B44" s="15" t="s">
        <v>121</v>
      </c>
      <c r="C44" s="15" t="s">
        <v>228</v>
      </c>
      <c r="D44" s="18">
        <v>115</v>
      </c>
      <c r="E44" s="18">
        <v>128</v>
      </c>
      <c r="F44" s="18">
        <v>123</v>
      </c>
      <c r="G44" s="18">
        <v>138</v>
      </c>
      <c r="H44" s="21">
        <f t="shared" si="0"/>
        <v>504</v>
      </c>
      <c r="I44" s="22">
        <f>RANK(H44,H5:H52)</f>
        <v>40</v>
      </c>
    </row>
    <row r="45" spans="1:9" ht="15" customHeight="1">
      <c r="A45" s="29" t="s">
        <v>98</v>
      </c>
      <c r="B45" s="15" t="s">
        <v>99</v>
      </c>
      <c r="C45" s="15" t="s">
        <v>23</v>
      </c>
      <c r="D45" s="21">
        <v>129</v>
      </c>
      <c r="E45" s="21">
        <v>133</v>
      </c>
      <c r="F45" s="21">
        <v>106</v>
      </c>
      <c r="G45" s="21">
        <v>117</v>
      </c>
      <c r="H45" s="21">
        <f t="shared" si="0"/>
        <v>485</v>
      </c>
      <c r="I45" s="22">
        <f>RANK(H45,H5:H52)</f>
        <v>41</v>
      </c>
    </row>
    <row r="46" spans="1:9" ht="15" customHeight="1">
      <c r="A46" s="29" t="s">
        <v>94</v>
      </c>
      <c r="B46" s="15" t="s">
        <v>95</v>
      </c>
      <c r="C46" s="15" t="s">
        <v>17</v>
      </c>
      <c r="D46" s="21">
        <v>121</v>
      </c>
      <c r="E46" s="21">
        <v>124</v>
      </c>
      <c r="F46" s="21">
        <v>115</v>
      </c>
      <c r="G46" s="21">
        <v>112</v>
      </c>
      <c r="H46" s="21">
        <f t="shared" si="0"/>
        <v>472</v>
      </c>
      <c r="I46" s="22">
        <f>RANK(H46,H5:H52)</f>
        <v>42</v>
      </c>
    </row>
    <row r="47" spans="1:9" ht="15" customHeight="1">
      <c r="A47" s="29" t="s">
        <v>140</v>
      </c>
      <c r="B47" s="15" t="s">
        <v>141</v>
      </c>
      <c r="C47" s="15" t="s">
        <v>139</v>
      </c>
      <c r="D47" s="18">
        <v>109</v>
      </c>
      <c r="E47" s="18">
        <v>102</v>
      </c>
      <c r="F47" s="18">
        <v>128</v>
      </c>
      <c r="G47" s="18">
        <v>101</v>
      </c>
      <c r="H47" s="21">
        <f t="shared" si="0"/>
        <v>440</v>
      </c>
      <c r="I47" s="22">
        <f>RANK(H47,H5:H52)</f>
        <v>43</v>
      </c>
    </row>
    <row r="48" spans="1:9" ht="15" customHeight="1">
      <c r="A48" s="29" t="s">
        <v>142</v>
      </c>
      <c r="B48" s="15" t="s">
        <v>143</v>
      </c>
      <c r="C48" s="15" t="s">
        <v>139</v>
      </c>
      <c r="D48" s="18">
        <v>116</v>
      </c>
      <c r="E48" s="18">
        <v>124</v>
      </c>
      <c r="F48" s="18">
        <v>105</v>
      </c>
      <c r="G48" s="18">
        <v>92</v>
      </c>
      <c r="H48" s="21">
        <f t="shared" si="0"/>
        <v>437</v>
      </c>
      <c r="I48" s="22">
        <f>RANK(H48,H5:H52)</f>
        <v>44</v>
      </c>
    </row>
    <row r="49" spans="1:9" ht="15" customHeight="1">
      <c r="A49" s="29" t="s">
        <v>133</v>
      </c>
      <c r="B49" s="15" t="s">
        <v>134</v>
      </c>
      <c r="C49" s="15" t="s">
        <v>38</v>
      </c>
      <c r="D49" s="18">
        <v>96</v>
      </c>
      <c r="E49" s="18">
        <v>112</v>
      </c>
      <c r="F49" s="18">
        <v>103</v>
      </c>
      <c r="G49" s="18">
        <v>118</v>
      </c>
      <c r="H49" s="21">
        <f t="shared" si="0"/>
        <v>429</v>
      </c>
      <c r="I49" s="22">
        <f>RANK(H49,H5:H52)</f>
        <v>45</v>
      </c>
    </row>
    <row r="50" spans="1:9" ht="15" customHeight="1">
      <c r="A50" s="29" t="s">
        <v>131</v>
      </c>
      <c r="B50" s="15" t="s">
        <v>132</v>
      </c>
      <c r="C50" s="15" t="s">
        <v>38</v>
      </c>
      <c r="D50" s="18">
        <v>88</v>
      </c>
      <c r="E50" s="18">
        <v>94</v>
      </c>
      <c r="F50" s="18">
        <v>95</v>
      </c>
      <c r="G50" s="18">
        <v>94</v>
      </c>
      <c r="H50" s="21">
        <f t="shared" si="0"/>
        <v>371</v>
      </c>
      <c r="I50" s="22">
        <f>RANK(H50,H5:H52)</f>
        <v>46</v>
      </c>
    </row>
    <row r="51" spans="1:9" ht="15" customHeight="1">
      <c r="A51" s="29" t="s">
        <v>61</v>
      </c>
      <c r="B51" s="15" t="s">
        <v>62</v>
      </c>
      <c r="C51" s="15" t="s">
        <v>48</v>
      </c>
      <c r="D51" s="21">
        <v>139</v>
      </c>
      <c r="E51" s="21">
        <v>147</v>
      </c>
      <c r="F51" s="21">
        <v>0</v>
      </c>
      <c r="G51" s="21">
        <v>0</v>
      </c>
      <c r="H51" s="21">
        <f t="shared" si="0"/>
        <v>286</v>
      </c>
      <c r="I51" s="22">
        <f>RANK(H51,H5:H52)</f>
        <v>47</v>
      </c>
    </row>
    <row r="52" spans="1:9" ht="15" customHeight="1" thickBot="1">
      <c r="A52" s="30" t="s">
        <v>137</v>
      </c>
      <c r="B52" s="17" t="s">
        <v>138</v>
      </c>
      <c r="C52" s="17" t="s">
        <v>139</v>
      </c>
      <c r="D52" s="34">
        <v>0</v>
      </c>
      <c r="E52" s="34">
        <v>0</v>
      </c>
      <c r="F52" s="34">
        <v>0</v>
      </c>
      <c r="G52" s="34">
        <v>0</v>
      </c>
      <c r="H52" s="31">
        <f>SUM(D52:G52)</f>
        <v>0</v>
      </c>
      <c r="I52" s="32">
        <f>RANK(H52,H5:H52)</f>
        <v>48</v>
      </c>
    </row>
    <row r="53" spans="1:7" ht="15" customHeight="1">
      <c r="A53" t="s">
        <v>235</v>
      </c>
      <c r="D53" t="s">
        <v>43</v>
      </c>
      <c r="G53" t="s">
        <v>44</v>
      </c>
    </row>
  </sheetData>
  <mergeCells count="1">
    <mergeCell ref="A1:I1"/>
  </mergeCells>
  <printOptions/>
  <pageMargins left="0.75" right="0.75" top="0.48" bottom="0.5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22">
      <selection activeCell="J38" sqref="J38"/>
    </sheetView>
  </sheetViews>
  <sheetFormatPr defaultColWidth="9.00390625" defaultRowHeight="16.5"/>
  <cols>
    <col min="1" max="9" width="9.375" style="0" customWidth="1"/>
  </cols>
  <sheetData>
    <row r="2" spans="1:9" ht="21">
      <c r="A2" s="40" t="s">
        <v>45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1"/>
      <c r="B3" s="2"/>
      <c r="C3" s="2"/>
      <c r="D3" s="2"/>
      <c r="E3" s="2"/>
      <c r="F3" s="2"/>
      <c r="G3" s="2"/>
      <c r="H3" t="s">
        <v>42</v>
      </c>
      <c r="I3" s="2"/>
    </row>
    <row r="4" ht="17.25" thickBot="1">
      <c r="H4" t="s">
        <v>236</v>
      </c>
    </row>
    <row r="5" spans="1:9" s="3" customFormat="1" ht="19.5" customHeight="1" thickBot="1">
      <c r="A5" s="5" t="s">
        <v>0</v>
      </c>
      <c r="B5" s="5" t="s">
        <v>3</v>
      </c>
      <c r="C5" s="5" t="s">
        <v>1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5" t="s">
        <v>2</v>
      </c>
    </row>
    <row r="6" spans="1:9" ht="19.5" customHeight="1">
      <c r="A6" s="28" t="s">
        <v>186</v>
      </c>
      <c r="B6" s="16" t="s">
        <v>187</v>
      </c>
      <c r="C6" s="16" t="s">
        <v>117</v>
      </c>
      <c r="D6" s="19">
        <v>157</v>
      </c>
      <c r="E6" s="19">
        <v>155</v>
      </c>
      <c r="F6" s="19">
        <v>154</v>
      </c>
      <c r="G6" s="19">
        <v>152</v>
      </c>
      <c r="H6" s="19">
        <f aca="true" t="shared" si="0" ref="H6:H25">SUM(D6:G6)</f>
        <v>618</v>
      </c>
      <c r="I6" s="20">
        <f>RANK(H6,H6:H32)</f>
        <v>1</v>
      </c>
    </row>
    <row r="7" spans="1:9" ht="19.5" customHeight="1">
      <c r="A7" s="29" t="s">
        <v>148</v>
      </c>
      <c r="B7" s="15" t="s">
        <v>149</v>
      </c>
      <c r="C7" s="15" t="s">
        <v>48</v>
      </c>
      <c r="D7" s="21">
        <v>144</v>
      </c>
      <c r="E7" s="21">
        <v>156</v>
      </c>
      <c r="F7" s="21">
        <v>148</v>
      </c>
      <c r="G7" s="21">
        <v>157</v>
      </c>
      <c r="H7" s="21">
        <f t="shared" si="0"/>
        <v>605</v>
      </c>
      <c r="I7" s="22">
        <f>RANK(H7,H6:H32)</f>
        <v>2</v>
      </c>
    </row>
    <row r="8" spans="1:9" ht="19.5" customHeight="1">
      <c r="A8" s="29" t="s">
        <v>184</v>
      </c>
      <c r="B8" s="15" t="s">
        <v>185</v>
      </c>
      <c r="C8" s="15" t="s">
        <v>117</v>
      </c>
      <c r="D8" s="21">
        <v>156</v>
      </c>
      <c r="E8" s="21">
        <v>155</v>
      </c>
      <c r="F8" s="21">
        <v>136</v>
      </c>
      <c r="G8" s="21">
        <v>152</v>
      </c>
      <c r="H8" s="21">
        <f t="shared" si="0"/>
        <v>599</v>
      </c>
      <c r="I8" s="22">
        <f>RANK(H8,H6:H32)</f>
        <v>3</v>
      </c>
    </row>
    <row r="9" spans="1:9" ht="19.5" customHeight="1">
      <c r="A9" s="29" t="s">
        <v>150</v>
      </c>
      <c r="B9" s="15" t="s">
        <v>151</v>
      </c>
      <c r="C9" s="15" t="s">
        <v>48</v>
      </c>
      <c r="D9" s="21">
        <v>152</v>
      </c>
      <c r="E9" s="21">
        <v>151</v>
      </c>
      <c r="F9" s="21">
        <v>143</v>
      </c>
      <c r="G9" s="21">
        <v>144</v>
      </c>
      <c r="H9" s="21">
        <f t="shared" si="0"/>
        <v>590</v>
      </c>
      <c r="I9" s="22">
        <f>RANK(H9,H6:H32)</f>
        <v>4</v>
      </c>
    </row>
    <row r="10" spans="1:9" ht="19.5" customHeight="1">
      <c r="A10" s="29" t="s">
        <v>156</v>
      </c>
      <c r="B10" s="15" t="s">
        <v>157</v>
      </c>
      <c r="C10" s="15" t="s">
        <v>17</v>
      </c>
      <c r="D10" s="21">
        <v>149</v>
      </c>
      <c r="E10" s="21">
        <v>145</v>
      </c>
      <c r="F10" s="21">
        <v>146</v>
      </c>
      <c r="G10" s="21">
        <v>149</v>
      </c>
      <c r="H10" s="21">
        <f t="shared" si="0"/>
        <v>589</v>
      </c>
      <c r="I10" s="22">
        <f>RANK(H10,H6:H32)</f>
        <v>5</v>
      </c>
    </row>
    <row r="11" spans="1:9" ht="19.5" customHeight="1">
      <c r="A11" s="29" t="s">
        <v>188</v>
      </c>
      <c r="B11" s="15" t="s">
        <v>189</v>
      </c>
      <c r="C11" s="15" t="s">
        <v>124</v>
      </c>
      <c r="D11" s="21">
        <v>145</v>
      </c>
      <c r="E11" s="21">
        <v>153</v>
      </c>
      <c r="F11" s="21">
        <v>141</v>
      </c>
      <c r="G11" s="21">
        <v>147</v>
      </c>
      <c r="H11" s="21">
        <f t="shared" si="0"/>
        <v>586</v>
      </c>
      <c r="I11" s="22">
        <f>RANK(H11,H6:H32)</f>
        <v>6</v>
      </c>
    </row>
    <row r="12" spans="1:9" ht="19.5" customHeight="1">
      <c r="A12" s="29" t="s">
        <v>154</v>
      </c>
      <c r="B12" s="15" t="s">
        <v>155</v>
      </c>
      <c r="C12" s="15" t="s">
        <v>17</v>
      </c>
      <c r="D12" s="21">
        <v>147</v>
      </c>
      <c r="E12" s="21">
        <v>147</v>
      </c>
      <c r="F12" s="21">
        <v>134</v>
      </c>
      <c r="G12" s="21">
        <v>154</v>
      </c>
      <c r="H12" s="21">
        <f t="shared" si="0"/>
        <v>582</v>
      </c>
      <c r="I12" s="22">
        <f>RANK(H12,H6:H32)</f>
        <v>7</v>
      </c>
    </row>
    <row r="13" spans="1:9" ht="19.5" customHeight="1">
      <c r="A13" s="29" t="s">
        <v>182</v>
      </c>
      <c r="B13" s="15" t="s">
        <v>183</v>
      </c>
      <c r="C13" s="15" t="s">
        <v>117</v>
      </c>
      <c r="D13" s="21">
        <v>143</v>
      </c>
      <c r="E13" s="21">
        <v>146</v>
      </c>
      <c r="F13" s="21">
        <v>136</v>
      </c>
      <c r="G13" s="21">
        <v>145</v>
      </c>
      <c r="H13" s="21">
        <f t="shared" si="0"/>
        <v>570</v>
      </c>
      <c r="I13" s="22">
        <f>RANK(H13,H6:H32)</f>
        <v>8</v>
      </c>
    </row>
    <row r="14" spans="1:9" ht="19.5" customHeight="1">
      <c r="A14" s="29" t="s">
        <v>190</v>
      </c>
      <c r="B14" s="15" t="s">
        <v>191</v>
      </c>
      <c r="C14" s="15" t="s">
        <v>48</v>
      </c>
      <c r="D14" s="21">
        <v>149</v>
      </c>
      <c r="E14" s="21">
        <v>146</v>
      </c>
      <c r="F14" s="21">
        <v>138</v>
      </c>
      <c r="G14" s="21">
        <v>134</v>
      </c>
      <c r="H14" s="21">
        <f t="shared" si="0"/>
        <v>567</v>
      </c>
      <c r="I14" s="22">
        <f>RANK(H14,H6:H32)</f>
        <v>9</v>
      </c>
    </row>
    <row r="15" spans="1:9" ht="19.5" customHeight="1">
      <c r="A15" s="29" t="s">
        <v>152</v>
      </c>
      <c r="B15" s="15" t="s">
        <v>153</v>
      </c>
      <c r="C15" s="15" t="s">
        <v>17</v>
      </c>
      <c r="D15" s="21">
        <v>133</v>
      </c>
      <c r="E15" s="21">
        <v>142</v>
      </c>
      <c r="F15" s="21">
        <v>149</v>
      </c>
      <c r="G15" s="21">
        <v>140</v>
      </c>
      <c r="H15" s="21">
        <f t="shared" si="0"/>
        <v>564</v>
      </c>
      <c r="I15" s="22">
        <f>RANK(H15,H6:H32)</f>
        <v>10</v>
      </c>
    </row>
    <row r="16" spans="1:9" ht="19.5" customHeight="1">
      <c r="A16" s="29" t="s">
        <v>146</v>
      </c>
      <c r="B16" s="15" t="s">
        <v>147</v>
      </c>
      <c r="C16" s="15" t="s">
        <v>48</v>
      </c>
      <c r="D16" s="21">
        <v>133</v>
      </c>
      <c r="E16" s="21">
        <v>142</v>
      </c>
      <c r="F16" s="21">
        <v>138</v>
      </c>
      <c r="G16" s="21">
        <v>148</v>
      </c>
      <c r="H16" s="21">
        <f t="shared" si="0"/>
        <v>561</v>
      </c>
      <c r="I16" s="22">
        <f>RANK(H16,H6:H32)</f>
        <v>11</v>
      </c>
    </row>
    <row r="17" spans="1:9" ht="19.5" customHeight="1">
      <c r="A17" s="29" t="s">
        <v>178</v>
      </c>
      <c r="B17" s="15" t="s">
        <v>179</v>
      </c>
      <c r="C17" s="15" t="s">
        <v>117</v>
      </c>
      <c r="D17" s="21">
        <v>144</v>
      </c>
      <c r="E17" s="21">
        <v>139</v>
      </c>
      <c r="F17" s="21">
        <v>133</v>
      </c>
      <c r="G17" s="21">
        <v>144</v>
      </c>
      <c r="H17" s="21">
        <f t="shared" si="0"/>
        <v>560</v>
      </c>
      <c r="I17" s="22">
        <f>RANK(H17,H6:H32)</f>
        <v>12</v>
      </c>
    </row>
    <row r="18" spans="1:9" ht="19.5" customHeight="1">
      <c r="A18" s="29" t="s">
        <v>164</v>
      </c>
      <c r="B18" s="15" t="s">
        <v>165</v>
      </c>
      <c r="C18" s="15" t="s">
        <v>102</v>
      </c>
      <c r="D18" s="21">
        <v>133</v>
      </c>
      <c r="E18" s="21">
        <v>143</v>
      </c>
      <c r="F18" s="21">
        <v>139</v>
      </c>
      <c r="G18" s="21">
        <v>145</v>
      </c>
      <c r="H18" s="21">
        <f t="shared" si="0"/>
        <v>560</v>
      </c>
      <c r="I18" s="22">
        <f>RANK(H18,H6:H32)</f>
        <v>12</v>
      </c>
    </row>
    <row r="19" spans="1:9" ht="19.5" customHeight="1">
      <c r="A19" s="29" t="s">
        <v>166</v>
      </c>
      <c r="B19" s="15" t="s">
        <v>167</v>
      </c>
      <c r="C19" s="15" t="s">
        <v>102</v>
      </c>
      <c r="D19" s="21">
        <v>148</v>
      </c>
      <c r="E19" s="21">
        <v>142</v>
      </c>
      <c r="F19" s="21">
        <v>139</v>
      </c>
      <c r="G19" s="21">
        <v>131</v>
      </c>
      <c r="H19" s="21">
        <f t="shared" si="0"/>
        <v>560</v>
      </c>
      <c r="I19" s="22">
        <f>RANK(H19,H6:H32)</f>
        <v>12</v>
      </c>
    </row>
    <row r="20" spans="1:9" ht="19.5" customHeight="1">
      <c r="A20" s="29" t="s">
        <v>180</v>
      </c>
      <c r="B20" s="15" t="s">
        <v>181</v>
      </c>
      <c r="C20" s="15" t="s">
        <v>117</v>
      </c>
      <c r="D20" s="21">
        <v>134</v>
      </c>
      <c r="E20" s="21">
        <v>145</v>
      </c>
      <c r="F20" s="21">
        <v>133</v>
      </c>
      <c r="G20" s="21">
        <v>130</v>
      </c>
      <c r="H20" s="21">
        <f t="shared" si="0"/>
        <v>542</v>
      </c>
      <c r="I20" s="22">
        <f>RANK(H20,H6:H32)</f>
        <v>15</v>
      </c>
    </row>
    <row r="21" spans="1:9" ht="19.5" customHeight="1">
      <c r="A21" s="29" t="s">
        <v>176</v>
      </c>
      <c r="B21" s="15" t="s">
        <v>177</v>
      </c>
      <c r="C21" s="15" t="s">
        <v>117</v>
      </c>
      <c r="D21" s="21">
        <v>127</v>
      </c>
      <c r="E21" s="21">
        <v>146</v>
      </c>
      <c r="F21" s="21">
        <v>131</v>
      </c>
      <c r="G21" s="21">
        <v>131</v>
      </c>
      <c r="H21" s="21">
        <f t="shared" si="0"/>
        <v>535</v>
      </c>
      <c r="I21" s="22">
        <f>RANK(H21,H6:H32)</f>
        <v>16</v>
      </c>
    </row>
    <row r="22" spans="1:9" ht="19.5" customHeight="1">
      <c r="A22" s="29" t="s">
        <v>162</v>
      </c>
      <c r="B22" s="15" t="s">
        <v>163</v>
      </c>
      <c r="C22" s="15" t="s">
        <v>102</v>
      </c>
      <c r="D22" s="21">
        <v>138</v>
      </c>
      <c r="E22" s="21">
        <v>137</v>
      </c>
      <c r="F22" s="21">
        <v>122</v>
      </c>
      <c r="G22" s="21">
        <v>138</v>
      </c>
      <c r="H22" s="21">
        <f t="shared" si="0"/>
        <v>535</v>
      </c>
      <c r="I22" s="22">
        <f>RANK(H22,H6:H32)</f>
        <v>16</v>
      </c>
    </row>
    <row r="23" spans="1:9" ht="19.5" customHeight="1">
      <c r="A23" s="29" t="s">
        <v>172</v>
      </c>
      <c r="B23" s="15" t="s">
        <v>173</v>
      </c>
      <c r="C23" s="15" t="s">
        <v>117</v>
      </c>
      <c r="D23" s="21">
        <v>133</v>
      </c>
      <c r="E23" s="21">
        <v>140</v>
      </c>
      <c r="F23" s="21">
        <v>133</v>
      </c>
      <c r="G23" s="21">
        <v>115</v>
      </c>
      <c r="H23" s="21">
        <f t="shared" si="0"/>
        <v>521</v>
      </c>
      <c r="I23" s="22">
        <f>RANK(H23,H6:H32)</f>
        <v>18</v>
      </c>
    </row>
    <row r="24" spans="1:9" ht="19.5" customHeight="1">
      <c r="A24" s="29" t="s">
        <v>160</v>
      </c>
      <c r="B24" s="15" t="s">
        <v>161</v>
      </c>
      <c r="C24" s="15" t="s">
        <v>102</v>
      </c>
      <c r="D24" s="21">
        <v>122</v>
      </c>
      <c r="E24" s="21">
        <v>139</v>
      </c>
      <c r="F24" s="21">
        <v>133</v>
      </c>
      <c r="G24" s="21">
        <v>127</v>
      </c>
      <c r="H24" s="21">
        <f t="shared" si="0"/>
        <v>521</v>
      </c>
      <c r="I24" s="22">
        <f>RANK(H24,H6:H32)</f>
        <v>18</v>
      </c>
    </row>
    <row r="25" spans="1:9" ht="19.5" customHeight="1">
      <c r="A25" s="29" t="s">
        <v>170</v>
      </c>
      <c r="B25" s="15" t="s">
        <v>171</v>
      </c>
      <c r="C25" s="15" t="s">
        <v>102</v>
      </c>
      <c r="D25" s="21">
        <v>122</v>
      </c>
      <c r="E25" s="21">
        <v>132</v>
      </c>
      <c r="F25" s="21">
        <v>124</v>
      </c>
      <c r="G25" s="21">
        <v>131</v>
      </c>
      <c r="H25" s="21">
        <f t="shared" si="0"/>
        <v>509</v>
      </c>
      <c r="I25" s="22">
        <f>RANK(H25,H6:H32)</f>
        <v>20</v>
      </c>
    </row>
    <row r="26" spans="1:9" ht="19.5" customHeight="1">
      <c r="A26" s="29" t="s">
        <v>198</v>
      </c>
      <c r="B26" s="15" t="s">
        <v>234</v>
      </c>
      <c r="C26" s="15" t="s">
        <v>139</v>
      </c>
      <c r="D26" s="21">
        <v>116</v>
      </c>
      <c r="E26" s="21">
        <v>122</v>
      </c>
      <c r="F26" s="21">
        <v>100</v>
      </c>
      <c r="G26" s="21">
        <v>98</v>
      </c>
      <c r="H26" s="21">
        <f>H25</f>
        <v>509</v>
      </c>
      <c r="I26" s="22">
        <f>RANK(H26,H6:H32)</f>
        <v>20</v>
      </c>
    </row>
    <row r="27" spans="1:9" ht="19.5" customHeight="1">
      <c r="A27" s="29" t="s">
        <v>168</v>
      </c>
      <c r="B27" s="15" t="s">
        <v>169</v>
      </c>
      <c r="C27" s="15" t="s">
        <v>102</v>
      </c>
      <c r="D27" s="21">
        <v>108</v>
      </c>
      <c r="E27" s="21">
        <v>128</v>
      </c>
      <c r="F27" s="21">
        <v>124</v>
      </c>
      <c r="G27" s="21">
        <v>130</v>
      </c>
      <c r="H27" s="21">
        <f aca="true" t="shared" si="1" ref="H27:H32">SUM(D27:G27)</f>
        <v>490</v>
      </c>
      <c r="I27" s="22">
        <f>RANK(H27,H6:H32)</f>
        <v>22</v>
      </c>
    </row>
    <row r="28" spans="1:9" ht="19.5" customHeight="1">
      <c r="A28" s="29" t="s">
        <v>158</v>
      </c>
      <c r="B28" s="15" t="s">
        <v>159</v>
      </c>
      <c r="C28" s="15" t="s">
        <v>102</v>
      </c>
      <c r="D28" s="21">
        <v>120</v>
      </c>
      <c r="E28" s="21">
        <v>102</v>
      </c>
      <c r="F28" s="21">
        <v>96</v>
      </c>
      <c r="G28" s="21">
        <v>107</v>
      </c>
      <c r="H28" s="21">
        <f t="shared" si="1"/>
        <v>425</v>
      </c>
      <c r="I28" s="22">
        <f>RANK(H28,H6:H32)</f>
        <v>23</v>
      </c>
    </row>
    <row r="29" spans="1:9" ht="19.5" customHeight="1">
      <c r="A29" s="29" t="s">
        <v>174</v>
      </c>
      <c r="B29" s="15" t="s">
        <v>175</v>
      </c>
      <c r="C29" s="15" t="s">
        <v>117</v>
      </c>
      <c r="D29" s="21">
        <v>96</v>
      </c>
      <c r="E29" s="21">
        <v>130</v>
      </c>
      <c r="F29" s="21">
        <v>98</v>
      </c>
      <c r="G29" s="21">
        <v>91</v>
      </c>
      <c r="H29" s="21">
        <f t="shared" si="1"/>
        <v>415</v>
      </c>
      <c r="I29" s="22">
        <f>RANK(H29,H6:H32)</f>
        <v>24</v>
      </c>
    </row>
    <row r="30" spans="1:9" ht="19.5" customHeight="1">
      <c r="A30" s="29" t="s">
        <v>192</v>
      </c>
      <c r="B30" s="15" t="s">
        <v>193</v>
      </c>
      <c r="C30" s="15" t="s">
        <v>139</v>
      </c>
      <c r="D30" s="21">
        <v>96</v>
      </c>
      <c r="E30" s="21">
        <v>92</v>
      </c>
      <c r="F30" s="21">
        <v>51</v>
      </c>
      <c r="G30" s="21">
        <v>0</v>
      </c>
      <c r="H30" s="21">
        <f t="shared" si="1"/>
        <v>239</v>
      </c>
      <c r="I30" s="22">
        <f>RANK(H30,H6:H32)</f>
        <v>25</v>
      </c>
    </row>
    <row r="31" spans="1:9" ht="19.5" customHeight="1">
      <c r="A31" s="29" t="s">
        <v>196</v>
      </c>
      <c r="B31" s="15" t="s">
        <v>197</v>
      </c>
      <c r="C31" s="15" t="s">
        <v>139</v>
      </c>
      <c r="D31" s="21">
        <v>70</v>
      </c>
      <c r="E31" s="21">
        <v>97</v>
      </c>
      <c r="F31" s="21">
        <v>29</v>
      </c>
      <c r="G31" s="21">
        <v>0</v>
      </c>
      <c r="H31" s="21">
        <f t="shared" si="1"/>
        <v>196</v>
      </c>
      <c r="I31" s="22">
        <f>RANK(H31,H6:H32)</f>
        <v>26</v>
      </c>
    </row>
    <row r="32" spans="1:9" ht="19.5" customHeight="1">
      <c r="A32" s="29" t="s">
        <v>194</v>
      </c>
      <c r="B32" s="15" t="s">
        <v>195</v>
      </c>
      <c r="C32" s="15" t="s">
        <v>139</v>
      </c>
      <c r="D32" s="21">
        <v>47</v>
      </c>
      <c r="E32" s="21">
        <v>59</v>
      </c>
      <c r="F32" s="21">
        <v>39</v>
      </c>
      <c r="G32" s="21">
        <v>0</v>
      </c>
      <c r="H32" s="21">
        <f t="shared" si="1"/>
        <v>145</v>
      </c>
      <c r="I32" s="22">
        <f>RANK(H32,H6:H32)</f>
        <v>27</v>
      </c>
    </row>
    <row r="33" spans="1:9" ht="19.5" customHeight="1">
      <c r="A33" s="8"/>
      <c r="B33" s="7"/>
      <c r="C33" s="7"/>
      <c r="D33" s="7"/>
      <c r="E33" s="7"/>
      <c r="F33" s="7"/>
      <c r="G33" s="7"/>
      <c r="H33" s="7"/>
      <c r="I33" s="9"/>
    </row>
    <row r="35" spans="1:7" ht="16.5">
      <c r="A35" t="s">
        <v>235</v>
      </c>
      <c r="D35" t="s">
        <v>43</v>
      </c>
      <c r="G35" t="s">
        <v>44</v>
      </c>
    </row>
  </sheetData>
  <mergeCells count="1">
    <mergeCell ref="A2:I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I17" sqref="I17"/>
    </sheetView>
  </sheetViews>
  <sheetFormatPr defaultColWidth="9.00390625" defaultRowHeight="16.5"/>
  <cols>
    <col min="1" max="9" width="9.375" style="0" customWidth="1"/>
    <col min="10" max="10" width="0" style="0" hidden="1" customWidth="1"/>
  </cols>
  <sheetData>
    <row r="2" spans="1:9" ht="21">
      <c r="A2" s="40" t="s">
        <v>14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1"/>
      <c r="B3" s="2"/>
      <c r="C3" s="2"/>
      <c r="D3" s="2"/>
      <c r="E3" s="2"/>
      <c r="F3" s="2"/>
      <c r="G3" s="2"/>
      <c r="H3" t="s">
        <v>11</v>
      </c>
      <c r="I3" s="2"/>
    </row>
    <row r="4" ht="17.25" thickBot="1">
      <c r="H4" t="s">
        <v>236</v>
      </c>
    </row>
    <row r="5" spans="1:9" s="3" customFormat="1" ht="18.75" customHeight="1" thickBot="1">
      <c r="A5" s="5" t="s">
        <v>0</v>
      </c>
      <c r="B5" s="5" t="s">
        <v>3</v>
      </c>
      <c r="C5" s="5" t="s">
        <v>1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5" t="s">
        <v>2</v>
      </c>
    </row>
    <row r="6" spans="1:10" ht="19.5" customHeight="1">
      <c r="A6" s="28" t="s">
        <v>21</v>
      </c>
      <c r="B6" s="16" t="s">
        <v>22</v>
      </c>
      <c r="C6" s="16" t="s">
        <v>23</v>
      </c>
      <c r="D6" s="26">
        <v>136</v>
      </c>
      <c r="E6" s="19">
        <v>147</v>
      </c>
      <c r="F6" s="19">
        <v>147</v>
      </c>
      <c r="G6" s="19">
        <v>149</v>
      </c>
      <c r="H6" s="19">
        <f aca="true" t="shared" si="0" ref="H6:H15">SUM(D6:G6)</f>
        <v>579</v>
      </c>
      <c r="I6" s="20">
        <f>RANK(J6,J6:J15)</f>
        <v>1</v>
      </c>
      <c r="J6">
        <f>INT(H6:H15)</f>
        <v>579</v>
      </c>
    </row>
    <row r="7" spans="1:10" ht="19.5" customHeight="1">
      <c r="A7" s="29" t="s">
        <v>24</v>
      </c>
      <c r="B7" s="15" t="s">
        <v>25</v>
      </c>
      <c r="C7" s="15" t="s">
        <v>23</v>
      </c>
      <c r="D7" s="27">
        <v>134</v>
      </c>
      <c r="E7" s="21">
        <v>146</v>
      </c>
      <c r="F7" s="21">
        <v>134</v>
      </c>
      <c r="G7" s="21">
        <v>135</v>
      </c>
      <c r="H7" s="21">
        <f t="shared" si="0"/>
        <v>549</v>
      </c>
      <c r="I7" s="22">
        <f>RANK(J7,J6:J15)</f>
        <v>2</v>
      </c>
      <c r="J7">
        <f aca="true" t="shared" si="1" ref="J7:J15">INT(H7:H16)</f>
        <v>549</v>
      </c>
    </row>
    <row r="8" spans="1:10" ht="19.5" customHeight="1">
      <c r="A8" s="29" t="s">
        <v>15</v>
      </c>
      <c r="B8" s="15" t="s">
        <v>16</v>
      </c>
      <c r="C8" s="37" t="s">
        <v>226</v>
      </c>
      <c r="D8" s="27">
        <v>128</v>
      </c>
      <c r="E8" s="21">
        <v>117</v>
      </c>
      <c r="F8" s="21">
        <v>113</v>
      </c>
      <c r="G8" s="21">
        <v>119</v>
      </c>
      <c r="H8" s="21">
        <f t="shared" si="0"/>
        <v>477</v>
      </c>
      <c r="I8" s="22">
        <f>RANK(J8,J6:J15)</f>
        <v>3</v>
      </c>
      <c r="J8">
        <f t="shared" si="1"/>
        <v>477</v>
      </c>
    </row>
    <row r="9" spans="1:10" ht="19.5" customHeight="1">
      <c r="A9" s="29" t="s">
        <v>28</v>
      </c>
      <c r="B9" s="15" t="s">
        <v>29</v>
      </c>
      <c r="C9" s="15" t="s">
        <v>30</v>
      </c>
      <c r="D9" s="27">
        <v>117</v>
      </c>
      <c r="E9" s="21">
        <v>124</v>
      </c>
      <c r="F9" s="21">
        <v>117</v>
      </c>
      <c r="G9" s="21">
        <v>111</v>
      </c>
      <c r="H9" s="21">
        <f t="shared" si="0"/>
        <v>469</v>
      </c>
      <c r="I9" s="22">
        <f>RANK(J9,J6:J15)</f>
        <v>4</v>
      </c>
      <c r="J9">
        <f t="shared" si="1"/>
        <v>469</v>
      </c>
    </row>
    <row r="10" spans="1:10" ht="19.5" customHeight="1">
      <c r="A10" s="29" t="s">
        <v>26</v>
      </c>
      <c r="B10" s="15" t="s">
        <v>27</v>
      </c>
      <c r="C10" s="15" t="s">
        <v>23</v>
      </c>
      <c r="D10" s="27">
        <v>102</v>
      </c>
      <c r="E10" s="21">
        <v>105</v>
      </c>
      <c r="F10" s="21">
        <v>100</v>
      </c>
      <c r="G10" s="21">
        <v>97</v>
      </c>
      <c r="H10" s="21">
        <f t="shared" si="0"/>
        <v>404</v>
      </c>
      <c r="I10" s="22">
        <f>RANK(J10,J6:J15)</f>
        <v>5</v>
      </c>
      <c r="J10">
        <f t="shared" si="1"/>
        <v>404</v>
      </c>
    </row>
    <row r="11" spans="1:10" ht="19.5" customHeight="1">
      <c r="A11" s="29" t="s">
        <v>31</v>
      </c>
      <c r="B11" s="15" t="s">
        <v>32</v>
      </c>
      <c r="C11" s="15" t="s">
        <v>30</v>
      </c>
      <c r="D11" s="27">
        <v>87</v>
      </c>
      <c r="E11" s="21">
        <v>72</v>
      </c>
      <c r="F11" s="21">
        <v>90</v>
      </c>
      <c r="G11" s="21">
        <v>81</v>
      </c>
      <c r="H11" s="21">
        <f t="shared" si="0"/>
        <v>330</v>
      </c>
      <c r="I11" s="22">
        <f>RANK(J11,J6:J15)</f>
        <v>6</v>
      </c>
      <c r="J11">
        <f t="shared" si="1"/>
        <v>330</v>
      </c>
    </row>
    <row r="12" spans="1:10" ht="19.5" customHeight="1">
      <c r="A12" s="29" t="s">
        <v>33</v>
      </c>
      <c r="B12" s="15" t="s">
        <v>34</v>
      </c>
      <c r="C12" s="15" t="s">
        <v>35</v>
      </c>
      <c r="D12" s="27">
        <v>82</v>
      </c>
      <c r="E12" s="21">
        <v>94</v>
      </c>
      <c r="F12" s="21">
        <v>65</v>
      </c>
      <c r="G12" s="21">
        <v>65</v>
      </c>
      <c r="H12" s="21">
        <f t="shared" si="0"/>
        <v>306</v>
      </c>
      <c r="I12" s="22">
        <f>RANK(J12,J6:J15)</f>
        <v>7</v>
      </c>
      <c r="J12">
        <f t="shared" si="1"/>
        <v>306</v>
      </c>
    </row>
    <row r="13" spans="1:10" ht="19.5" customHeight="1">
      <c r="A13" s="29" t="s">
        <v>18</v>
      </c>
      <c r="B13" s="15" t="s">
        <v>19</v>
      </c>
      <c r="C13" s="15" t="s">
        <v>20</v>
      </c>
      <c r="D13" s="27">
        <v>75</v>
      </c>
      <c r="E13" s="21">
        <v>79</v>
      </c>
      <c r="F13" s="21">
        <v>66</v>
      </c>
      <c r="G13" s="21">
        <v>58</v>
      </c>
      <c r="H13" s="21">
        <f t="shared" si="0"/>
        <v>278</v>
      </c>
      <c r="I13" s="22">
        <f>RANK(J13,J6:J15)</f>
        <v>8</v>
      </c>
      <c r="J13">
        <f t="shared" si="1"/>
        <v>278</v>
      </c>
    </row>
    <row r="14" spans="1:10" ht="19.5" customHeight="1">
      <c r="A14" s="29" t="s">
        <v>39</v>
      </c>
      <c r="B14" s="15" t="s">
        <v>40</v>
      </c>
      <c r="C14" s="15" t="s">
        <v>38</v>
      </c>
      <c r="D14" s="27">
        <v>16</v>
      </c>
      <c r="E14" s="21">
        <v>32</v>
      </c>
      <c r="F14" s="21">
        <v>32</v>
      </c>
      <c r="G14" s="21">
        <v>22</v>
      </c>
      <c r="H14" s="21">
        <f t="shared" si="0"/>
        <v>102</v>
      </c>
      <c r="I14" s="22">
        <f>RANK(J14,J6:J15)</f>
        <v>9</v>
      </c>
      <c r="J14">
        <f t="shared" si="1"/>
        <v>102</v>
      </c>
    </row>
    <row r="15" spans="1:10" ht="19.5" customHeight="1">
      <c r="A15" s="29" t="s">
        <v>36</v>
      </c>
      <c r="B15" s="15" t="s">
        <v>37</v>
      </c>
      <c r="C15" s="15" t="s">
        <v>38</v>
      </c>
      <c r="D15" s="27">
        <v>30</v>
      </c>
      <c r="E15" s="21">
        <v>36</v>
      </c>
      <c r="F15" s="21">
        <v>0</v>
      </c>
      <c r="G15" s="21">
        <v>0</v>
      </c>
      <c r="H15" s="21">
        <f t="shared" si="0"/>
        <v>66</v>
      </c>
      <c r="I15" s="22">
        <f>RANK(J15,J6:J15)</f>
        <v>10</v>
      </c>
      <c r="J15">
        <f t="shared" si="1"/>
        <v>66</v>
      </c>
    </row>
    <row r="16" spans="1:9" ht="19.5" customHeight="1">
      <c r="A16" s="13"/>
      <c r="B16" s="14"/>
      <c r="C16" s="14"/>
      <c r="D16" s="7"/>
      <c r="E16" s="7"/>
      <c r="F16" s="7"/>
      <c r="G16" s="7"/>
      <c r="H16" s="7"/>
      <c r="I16" s="9"/>
    </row>
    <row r="17" spans="1:9" ht="19.5" customHeight="1">
      <c r="A17" s="8"/>
      <c r="B17" s="7"/>
      <c r="C17" s="7"/>
      <c r="D17" s="7"/>
      <c r="E17" s="7"/>
      <c r="F17" s="7"/>
      <c r="G17" s="7"/>
      <c r="H17" s="7"/>
      <c r="I17" s="9"/>
    </row>
    <row r="18" spans="1:9" ht="19.5" customHeight="1">
      <c r="A18" s="8"/>
      <c r="B18" s="7"/>
      <c r="C18" s="7"/>
      <c r="D18" s="7"/>
      <c r="E18" s="7"/>
      <c r="F18" s="7"/>
      <c r="G18" s="7"/>
      <c r="H18" s="7"/>
      <c r="I18" s="9"/>
    </row>
    <row r="19" spans="1:9" ht="19.5" customHeight="1">
      <c r="A19" s="8"/>
      <c r="B19" s="7"/>
      <c r="C19" s="7"/>
      <c r="D19" s="7"/>
      <c r="E19" s="7"/>
      <c r="F19" s="7"/>
      <c r="G19" s="7"/>
      <c r="H19" s="7"/>
      <c r="I19" s="9"/>
    </row>
    <row r="20" spans="1:9" ht="19.5" customHeight="1">
      <c r="A20" s="8"/>
      <c r="B20" s="7"/>
      <c r="C20" s="7"/>
      <c r="D20" s="7"/>
      <c r="E20" s="7"/>
      <c r="F20" s="7"/>
      <c r="G20" s="7"/>
      <c r="H20" s="7"/>
      <c r="I20" s="9"/>
    </row>
    <row r="21" spans="1:9" ht="19.5" customHeight="1">
      <c r="A21" s="8"/>
      <c r="B21" s="7"/>
      <c r="C21" s="7"/>
      <c r="D21" s="7"/>
      <c r="E21" s="7"/>
      <c r="F21" s="7"/>
      <c r="G21" s="7"/>
      <c r="H21" s="7"/>
      <c r="I21" s="9"/>
    </row>
    <row r="22" spans="1:9" ht="19.5" customHeight="1">
      <c r="A22" s="8"/>
      <c r="B22" s="7"/>
      <c r="C22" s="7"/>
      <c r="D22" s="7"/>
      <c r="E22" s="7"/>
      <c r="F22" s="7"/>
      <c r="G22" s="7"/>
      <c r="H22" s="7"/>
      <c r="I22" s="9"/>
    </row>
    <row r="23" spans="1:9" ht="19.5" customHeight="1">
      <c r="A23" s="8"/>
      <c r="B23" s="7"/>
      <c r="C23" s="7"/>
      <c r="D23" s="7"/>
      <c r="E23" s="7"/>
      <c r="F23" s="7"/>
      <c r="G23" s="7"/>
      <c r="H23" s="7"/>
      <c r="I23" s="9"/>
    </row>
    <row r="24" spans="1:9" ht="19.5" customHeight="1">
      <c r="A24" s="8"/>
      <c r="B24" s="7"/>
      <c r="C24" s="7"/>
      <c r="D24" s="7"/>
      <c r="E24" s="7"/>
      <c r="F24" s="7"/>
      <c r="G24" s="7"/>
      <c r="H24" s="7"/>
      <c r="I24" s="9"/>
    </row>
    <row r="25" spans="1:9" ht="19.5" customHeight="1">
      <c r="A25" s="8"/>
      <c r="B25" s="7"/>
      <c r="C25" s="7"/>
      <c r="D25" s="7"/>
      <c r="E25" s="7"/>
      <c r="F25" s="7"/>
      <c r="G25" s="7"/>
      <c r="H25" s="7"/>
      <c r="I25" s="9"/>
    </row>
    <row r="26" spans="1:9" ht="19.5" customHeight="1">
      <c r="A26" s="8"/>
      <c r="B26" s="7"/>
      <c r="C26" s="7"/>
      <c r="D26" s="7"/>
      <c r="E26" s="7"/>
      <c r="F26" s="7"/>
      <c r="G26" s="7"/>
      <c r="H26" s="7"/>
      <c r="I26" s="9"/>
    </row>
    <row r="27" spans="1:9" ht="19.5" customHeight="1">
      <c r="A27" s="8"/>
      <c r="B27" s="7"/>
      <c r="C27" s="7"/>
      <c r="D27" s="7"/>
      <c r="E27" s="7"/>
      <c r="F27" s="7"/>
      <c r="G27" s="7"/>
      <c r="H27" s="7"/>
      <c r="I27" s="9"/>
    </row>
    <row r="28" spans="1:9" ht="19.5" customHeight="1">
      <c r="A28" s="8"/>
      <c r="B28" s="7"/>
      <c r="C28" s="7"/>
      <c r="D28" s="7"/>
      <c r="E28" s="7"/>
      <c r="F28" s="7"/>
      <c r="G28" s="7"/>
      <c r="H28" s="7"/>
      <c r="I28" s="9"/>
    </row>
    <row r="29" spans="1:9" ht="19.5" customHeight="1">
      <c r="A29" s="8"/>
      <c r="B29" s="7"/>
      <c r="C29" s="7"/>
      <c r="D29" s="7"/>
      <c r="E29" s="7"/>
      <c r="F29" s="7"/>
      <c r="G29" s="7"/>
      <c r="H29" s="7"/>
      <c r="I29" s="9"/>
    </row>
    <row r="30" spans="1:9" ht="19.5" customHeight="1">
      <c r="A30" s="8"/>
      <c r="B30" s="7"/>
      <c r="C30" s="7"/>
      <c r="D30" s="7"/>
      <c r="E30" s="7"/>
      <c r="F30" s="7"/>
      <c r="G30" s="7"/>
      <c r="H30" s="7"/>
      <c r="I30" s="9"/>
    </row>
    <row r="31" spans="1:9" ht="19.5" customHeight="1">
      <c r="A31" s="8"/>
      <c r="B31" s="7"/>
      <c r="C31" s="7"/>
      <c r="D31" s="7"/>
      <c r="E31" s="7"/>
      <c r="F31" s="7"/>
      <c r="G31" s="7"/>
      <c r="H31" s="7"/>
      <c r="I31" s="9"/>
    </row>
    <row r="32" spans="1:9" ht="19.5" customHeight="1">
      <c r="A32" s="8"/>
      <c r="B32" s="7"/>
      <c r="C32" s="7"/>
      <c r="D32" s="7"/>
      <c r="E32" s="7"/>
      <c r="F32" s="7"/>
      <c r="G32" s="7"/>
      <c r="H32" s="7"/>
      <c r="I32" s="9"/>
    </row>
    <row r="33" spans="1:9" ht="19.5" customHeight="1">
      <c r="A33" s="8"/>
      <c r="B33" s="7"/>
      <c r="C33" s="7"/>
      <c r="D33" s="7"/>
      <c r="E33" s="7"/>
      <c r="F33" s="7"/>
      <c r="G33" s="7"/>
      <c r="H33" s="7"/>
      <c r="I33" s="9"/>
    </row>
    <row r="34" spans="1:9" ht="19.5" customHeight="1">
      <c r="A34" s="8"/>
      <c r="B34" s="7"/>
      <c r="C34" s="7"/>
      <c r="D34" s="7"/>
      <c r="E34" s="7"/>
      <c r="F34" s="7"/>
      <c r="G34" s="7"/>
      <c r="H34" s="7"/>
      <c r="I34" s="9"/>
    </row>
    <row r="35" spans="1:9" ht="19.5" customHeight="1">
      <c r="A35" s="8"/>
      <c r="B35" s="7"/>
      <c r="C35" s="7"/>
      <c r="D35" s="7"/>
      <c r="E35" s="7"/>
      <c r="F35" s="7"/>
      <c r="G35" s="7"/>
      <c r="H35" s="7"/>
      <c r="I35" s="9"/>
    </row>
    <row r="36" spans="1:9" ht="19.5" customHeight="1" thickBot="1">
      <c r="A36" s="10"/>
      <c r="B36" s="11"/>
      <c r="C36" s="11"/>
      <c r="D36" s="11"/>
      <c r="E36" s="11"/>
      <c r="F36" s="11"/>
      <c r="G36" s="11"/>
      <c r="H36" s="11"/>
      <c r="I36" s="12"/>
    </row>
    <row r="38" spans="1:7" ht="16.5">
      <c r="A38" t="s">
        <v>12</v>
      </c>
      <c r="D38" t="s">
        <v>43</v>
      </c>
      <c r="G38" t="s">
        <v>13</v>
      </c>
    </row>
  </sheetData>
  <mergeCells count="1">
    <mergeCell ref="A2:I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3">
      <selection activeCell="L15" sqref="L15"/>
    </sheetView>
  </sheetViews>
  <sheetFormatPr defaultColWidth="9.00390625" defaultRowHeight="16.5"/>
  <cols>
    <col min="1" max="9" width="9.375" style="0" customWidth="1"/>
  </cols>
  <sheetData>
    <row r="2" spans="1:9" ht="21">
      <c r="A2" s="40" t="s">
        <v>41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1"/>
      <c r="B3" s="2"/>
      <c r="C3" s="2"/>
      <c r="D3" s="2"/>
      <c r="E3" s="2"/>
      <c r="F3" s="2"/>
      <c r="G3" s="2"/>
      <c r="H3" t="s">
        <v>9</v>
      </c>
      <c r="I3" s="2"/>
    </row>
    <row r="4" ht="17.25" thickBot="1">
      <c r="H4" t="s">
        <v>236</v>
      </c>
    </row>
    <row r="5" spans="1:9" s="3" customFormat="1" ht="19.5" customHeight="1" thickBot="1">
      <c r="A5" s="5" t="s">
        <v>0</v>
      </c>
      <c r="B5" s="5" t="s">
        <v>3</v>
      </c>
      <c r="C5" s="5" t="s">
        <v>1</v>
      </c>
      <c r="D5" s="6" t="s">
        <v>4</v>
      </c>
      <c r="E5" s="6" t="s">
        <v>5</v>
      </c>
      <c r="F5" s="6" t="s">
        <v>6</v>
      </c>
      <c r="G5" s="23" t="s">
        <v>7</v>
      </c>
      <c r="H5" s="4" t="s">
        <v>8</v>
      </c>
      <c r="I5" s="24" t="s">
        <v>2</v>
      </c>
    </row>
    <row r="6" spans="1:9" ht="19.5" customHeight="1">
      <c r="A6" s="28" t="s">
        <v>218</v>
      </c>
      <c r="B6" s="16" t="s">
        <v>219</v>
      </c>
      <c r="C6" s="16" t="s">
        <v>232</v>
      </c>
      <c r="D6" s="19">
        <v>173</v>
      </c>
      <c r="E6" s="19">
        <v>174</v>
      </c>
      <c r="F6" s="19">
        <v>175</v>
      </c>
      <c r="G6" s="19">
        <v>173</v>
      </c>
      <c r="H6" s="25">
        <f aca="true" t="shared" si="0" ref="H6:H19">SUM(D6:G6)</f>
        <v>695</v>
      </c>
      <c r="I6" s="20">
        <f>RANK(H6,H6:H19)</f>
        <v>1</v>
      </c>
    </row>
    <row r="7" spans="1:9" ht="19.5" customHeight="1">
      <c r="A7" s="29" t="s">
        <v>209</v>
      </c>
      <c r="B7" s="15" t="s">
        <v>210</v>
      </c>
      <c r="C7" s="15" t="s">
        <v>48</v>
      </c>
      <c r="D7" s="21">
        <v>165</v>
      </c>
      <c r="E7" s="21">
        <v>173</v>
      </c>
      <c r="F7" s="21">
        <v>171</v>
      </c>
      <c r="G7" s="21">
        <v>171</v>
      </c>
      <c r="H7" s="21">
        <f t="shared" si="0"/>
        <v>680</v>
      </c>
      <c r="I7" s="22">
        <f>RANK(H7,H6:H19)</f>
        <v>2</v>
      </c>
    </row>
    <row r="8" spans="1:9" ht="19.5" customHeight="1">
      <c r="A8" s="29" t="s">
        <v>220</v>
      </c>
      <c r="B8" s="15" t="s">
        <v>221</v>
      </c>
      <c r="C8" s="15" t="s">
        <v>201</v>
      </c>
      <c r="D8" s="21">
        <v>161</v>
      </c>
      <c r="E8" s="21">
        <v>171</v>
      </c>
      <c r="F8" s="21">
        <v>169</v>
      </c>
      <c r="G8" s="21">
        <v>164</v>
      </c>
      <c r="H8" s="21">
        <f t="shared" si="0"/>
        <v>665</v>
      </c>
      <c r="I8" s="22">
        <f>RANK(H8,H6:H19)</f>
        <v>3</v>
      </c>
    </row>
    <row r="9" spans="1:9" ht="19.5" customHeight="1">
      <c r="A9" s="29" t="s">
        <v>206</v>
      </c>
      <c r="B9" s="15" t="s">
        <v>233</v>
      </c>
      <c r="C9" s="15" t="s">
        <v>48</v>
      </c>
      <c r="D9" s="21">
        <v>155</v>
      </c>
      <c r="E9" s="21">
        <v>167</v>
      </c>
      <c r="F9" s="21">
        <v>164</v>
      </c>
      <c r="G9" s="21">
        <v>164</v>
      </c>
      <c r="H9" s="21">
        <f t="shared" si="0"/>
        <v>650</v>
      </c>
      <c r="I9" s="22">
        <f>RANK(H9,H6:H19)</f>
        <v>4</v>
      </c>
    </row>
    <row r="10" spans="1:11" ht="19.5" customHeight="1">
      <c r="A10" s="29" t="s">
        <v>211</v>
      </c>
      <c r="B10" s="15" t="s">
        <v>212</v>
      </c>
      <c r="C10" s="15" t="s">
        <v>213</v>
      </c>
      <c r="D10" s="21">
        <v>142</v>
      </c>
      <c r="E10" s="21">
        <v>156</v>
      </c>
      <c r="F10" s="21">
        <v>150</v>
      </c>
      <c r="G10" s="21">
        <v>166</v>
      </c>
      <c r="H10" s="21">
        <f t="shared" si="0"/>
        <v>614</v>
      </c>
      <c r="I10" s="22">
        <f>RANK(H10,H6:H19)</f>
        <v>5</v>
      </c>
      <c r="K10" t="s">
        <v>237</v>
      </c>
    </row>
    <row r="11" spans="1:9" ht="19.5" customHeight="1">
      <c r="A11" s="29" t="s">
        <v>207</v>
      </c>
      <c r="B11" s="15" t="s">
        <v>208</v>
      </c>
      <c r="C11" s="15" t="s">
        <v>38</v>
      </c>
      <c r="D11" s="21">
        <v>148</v>
      </c>
      <c r="E11" s="21">
        <v>158</v>
      </c>
      <c r="F11" s="21">
        <v>153</v>
      </c>
      <c r="G11" s="21">
        <v>153</v>
      </c>
      <c r="H11" s="21">
        <f t="shared" si="0"/>
        <v>612</v>
      </c>
      <c r="I11" s="22">
        <f>RANK(H11,H6:H19)</f>
        <v>6</v>
      </c>
    </row>
    <row r="12" spans="1:9" ht="19.5" customHeight="1">
      <c r="A12" s="29" t="s">
        <v>216</v>
      </c>
      <c r="B12" s="15" t="s">
        <v>217</v>
      </c>
      <c r="C12" s="15" t="s">
        <v>30</v>
      </c>
      <c r="D12" s="21">
        <v>156</v>
      </c>
      <c r="E12" s="21">
        <v>152</v>
      </c>
      <c r="F12" s="21">
        <v>144</v>
      </c>
      <c r="G12" s="21">
        <v>152</v>
      </c>
      <c r="H12" s="21">
        <f t="shared" si="0"/>
        <v>604</v>
      </c>
      <c r="I12" s="22">
        <f>RANK(H12,H6:H19)</f>
        <v>7</v>
      </c>
    </row>
    <row r="13" spans="1:9" ht="19.5" customHeight="1">
      <c r="A13" s="29" t="s">
        <v>222</v>
      </c>
      <c r="B13" s="15" t="s">
        <v>223</v>
      </c>
      <c r="C13" s="15" t="s">
        <v>35</v>
      </c>
      <c r="D13" s="21">
        <v>145</v>
      </c>
      <c r="E13" s="21">
        <v>149</v>
      </c>
      <c r="F13" s="21">
        <v>154</v>
      </c>
      <c r="G13" s="21">
        <v>155</v>
      </c>
      <c r="H13" s="21">
        <f t="shared" si="0"/>
        <v>603</v>
      </c>
      <c r="I13" s="22">
        <f>RANK(H13,H6:H19)</f>
        <v>8</v>
      </c>
    </row>
    <row r="14" spans="1:9" ht="19.5" customHeight="1">
      <c r="A14" s="29" t="s">
        <v>199</v>
      </c>
      <c r="B14" s="15" t="s">
        <v>200</v>
      </c>
      <c r="C14" s="15" t="s">
        <v>201</v>
      </c>
      <c r="D14" s="21">
        <v>153</v>
      </c>
      <c r="E14" s="21">
        <v>156</v>
      </c>
      <c r="F14" s="21">
        <v>140</v>
      </c>
      <c r="G14" s="21">
        <v>148</v>
      </c>
      <c r="H14" s="21">
        <f t="shared" si="0"/>
        <v>597</v>
      </c>
      <c r="I14" s="22">
        <f>RANK(H14,H6:H19)</f>
        <v>9</v>
      </c>
    </row>
    <row r="15" spans="1:9" ht="19.5" customHeight="1">
      <c r="A15" s="29" t="s">
        <v>214</v>
      </c>
      <c r="B15" s="15" t="s">
        <v>215</v>
      </c>
      <c r="C15" s="15" t="s">
        <v>30</v>
      </c>
      <c r="D15" s="21">
        <v>137</v>
      </c>
      <c r="E15" s="21">
        <v>153</v>
      </c>
      <c r="F15" s="21">
        <v>149</v>
      </c>
      <c r="G15" s="21">
        <v>157</v>
      </c>
      <c r="H15" s="21">
        <f t="shared" si="0"/>
        <v>596</v>
      </c>
      <c r="I15" s="22">
        <f>RANK(H15,H6:H19)</f>
        <v>10</v>
      </c>
    </row>
    <row r="16" spans="1:9" ht="19.5" customHeight="1">
      <c r="A16" s="29" t="s">
        <v>202</v>
      </c>
      <c r="B16" s="15" t="s">
        <v>203</v>
      </c>
      <c r="C16" s="15" t="s">
        <v>201</v>
      </c>
      <c r="D16" s="21">
        <v>132</v>
      </c>
      <c r="E16" s="21">
        <v>141</v>
      </c>
      <c r="F16" s="21">
        <v>127</v>
      </c>
      <c r="G16" s="21">
        <v>130</v>
      </c>
      <c r="H16" s="21">
        <f t="shared" si="0"/>
        <v>530</v>
      </c>
      <c r="I16" s="22">
        <f>RANK(H16,H6:H19)</f>
        <v>11</v>
      </c>
    </row>
    <row r="17" spans="1:9" ht="19.5" customHeight="1">
      <c r="A17" s="29" t="s">
        <v>46</v>
      </c>
      <c r="B17" s="15" t="s">
        <v>230</v>
      </c>
      <c r="C17" s="15" t="s">
        <v>231</v>
      </c>
      <c r="D17" s="21">
        <v>117</v>
      </c>
      <c r="E17" s="21">
        <v>129</v>
      </c>
      <c r="F17" s="21">
        <v>117</v>
      </c>
      <c r="G17" s="21">
        <v>140</v>
      </c>
      <c r="H17" s="21">
        <f t="shared" si="0"/>
        <v>503</v>
      </c>
      <c r="I17" s="22">
        <f>RANK(H17,H6:H19)</f>
        <v>12</v>
      </c>
    </row>
    <row r="18" spans="1:9" ht="19.5" customHeight="1">
      <c r="A18" s="29" t="s">
        <v>224</v>
      </c>
      <c r="B18" s="15" t="s">
        <v>225</v>
      </c>
      <c r="C18" s="15" t="s">
        <v>124</v>
      </c>
      <c r="D18" s="21">
        <v>105</v>
      </c>
      <c r="E18" s="21">
        <v>103</v>
      </c>
      <c r="F18" s="21">
        <v>100</v>
      </c>
      <c r="G18" s="21">
        <v>113</v>
      </c>
      <c r="H18" s="21">
        <f t="shared" si="0"/>
        <v>421</v>
      </c>
      <c r="I18" s="22">
        <f>RANK(H18,H6:H19)</f>
        <v>13</v>
      </c>
    </row>
    <row r="19" spans="1:9" ht="19.5" customHeight="1">
      <c r="A19" s="29" t="s">
        <v>204</v>
      </c>
      <c r="B19" s="15" t="s">
        <v>205</v>
      </c>
      <c r="C19" s="15" t="s">
        <v>124</v>
      </c>
      <c r="D19" s="21">
        <v>0</v>
      </c>
      <c r="E19" s="21">
        <v>0</v>
      </c>
      <c r="F19" s="21">
        <v>140</v>
      </c>
      <c r="G19" s="21">
        <v>150</v>
      </c>
      <c r="H19" s="21">
        <f t="shared" si="0"/>
        <v>290</v>
      </c>
      <c r="I19" s="22">
        <f>RANK(H19,H6:H19)</f>
        <v>14</v>
      </c>
    </row>
    <row r="20" spans="1:9" ht="19.5" customHeight="1">
      <c r="A20" s="8"/>
      <c r="B20" s="7"/>
      <c r="C20" s="7"/>
      <c r="D20" s="7"/>
      <c r="E20" s="7"/>
      <c r="F20" s="7"/>
      <c r="G20" s="7"/>
      <c r="H20" s="7"/>
      <c r="I20" s="9"/>
    </row>
    <row r="21" spans="1:9" ht="19.5" customHeight="1">
      <c r="A21" s="8"/>
      <c r="B21" s="7"/>
      <c r="C21" s="7"/>
      <c r="D21" s="7"/>
      <c r="E21" s="7"/>
      <c r="F21" s="7"/>
      <c r="G21" s="7"/>
      <c r="H21" s="7"/>
      <c r="I21" s="9"/>
    </row>
    <row r="22" spans="1:9" ht="19.5" customHeight="1">
      <c r="A22" s="8"/>
      <c r="B22" s="7"/>
      <c r="C22" s="7"/>
      <c r="D22" s="7"/>
      <c r="E22" s="7"/>
      <c r="F22" s="7"/>
      <c r="G22" s="7"/>
      <c r="H22" s="7"/>
      <c r="I22" s="9"/>
    </row>
    <row r="23" spans="1:9" ht="19.5" customHeight="1">
      <c r="A23" s="8"/>
      <c r="B23" s="7"/>
      <c r="C23" s="7"/>
      <c r="D23" s="7"/>
      <c r="E23" s="7"/>
      <c r="F23" s="7"/>
      <c r="G23" s="7"/>
      <c r="H23" s="7"/>
      <c r="I23" s="9"/>
    </row>
    <row r="24" spans="1:9" ht="19.5" customHeight="1">
      <c r="A24" s="8"/>
      <c r="B24" s="7"/>
      <c r="C24" s="7"/>
      <c r="D24" s="7"/>
      <c r="E24" s="7"/>
      <c r="F24" s="7"/>
      <c r="G24" s="7"/>
      <c r="H24" s="7"/>
      <c r="I24" s="9"/>
    </row>
    <row r="25" spans="1:9" ht="19.5" customHeight="1">
      <c r="A25" s="8"/>
      <c r="B25" s="7"/>
      <c r="C25" s="7"/>
      <c r="D25" s="7"/>
      <c r="E25" s="7"/>
      <c r="F25" s="7"/>
      <c r="G25" s="7"/>
      <c r="H25" s="7"/>
      <c r="I25" s="9"/>
    </row>
    <row r="26" spans="1:9" ht="19.5" customHeight="1">
      <c r="A26" s="8"/>
      <c r="B26" s="7"/>
      <c r="C26" s="7"/>
      <c r="D26" s="7"/>
      <c r="E26" s="7"/>
      <c r="F26" s="7"/>
      <c r="G26" s="7"/>
      <c r="H26" s="7"/>
      <c r="I26" s="9"/>
    </row>
    <row r="27" spans="1:9" ht="19.5" customHeight="1">
      <c r="A27" s="8"/>
      <c r="B27" s="7"/>
      <c r="C27" s="7"/>
      <c r="D27" s="7"/>
      <c r="E27" s="7"/>
      <c r="F27" s="7"/>
      <c r="G27" s="7"/>
      <c r="H27" s="7"/>
      <c r="I27" s="9"/>
    </row>
    <row r="28" spans="1:9" ht="19.5" customHeight="1">
      <c r="A28" s="8"/>
      <c r="B28" s="7"/>
      <c r="C28" s="7"/>
      <c r="D28" s="7"/>
      <c r="E28" s="7"/>
      <c r="F28" s="7"/>
      <c r="G28" s="7"/>
      <c r="H28" s="7"/>
      <c r="I28" s="9"/>
    </row>
    <row r="29" spans="1:9" ht="19.5" customHeight="1">
      <c r="A29" s="8"/>
      <c r="B29" s="7"/>
      <c r="C29" s="7"/>
      <c r="D29" s="7"/>
      <c r="E29" s="7"/>
      <c r="F29" s="7"/>
      <c r="G29" s="7"/>
      <c r="H29" s="7"/>
      <c r="I29" s="9"/>
    </row>
    <row r="30" spans="1:9" ht="19.5" customHeight="1">
      <c r="A30" s="8"/>
      <c r="B30" s="7"/>
      <c r="C30" s="7"/>
      <c r="D30" s="7"/>
      <c r="E30" s="7"/>
      <c r="F30" s="7"/>
      <c r="G30" s="7"/>
      <c r="H30" s="7"/>
      <c r="I30" s="9"/>
    </row>
    <row r="31" spans="1:9" ht="19.5" customHeight="1">
      <c r="A31" s="8"/>
      <c r="B31" s="7"/>
      <c r="C31" s="7"/>
      <c r="D31" s="7"/>
      <c r="E31" s="7"/>
      <c r="F31" s="7"/>
      <c r="G31" s="7"/>
      <c r="H31" s="7"/>
      <c r="I31" s="9"/>
    </row>
    <row r="32" spans="1:9" ht="19.5" customHeight="1">
      <c r="A32" s="8"/>
      <c r="B32" s="7"/>
      <c r="C32" s="7"/>
      <c r="D32" s="7"/>
      <c r="E32" s="7"/>
      <c r="F32" s="7"/>
      <c r="G32" s="7"/>
      <c r="H32" s="7"/>
      <c r="I32" s="9"/>
    </row>
    <row r="33" spans="1:9" ht="19.5" customHeight="1">
      <c r="A33" s="8"/>
      <c r="B33" s="7"/>
      <c r="C33" s="7"/>
      <c r="D33" s="7"/>
      <c r="E33" s="7"/>
      <c r="F33" s="7"/>
      <c r="G33" s="7"/>
      <c r="H33" s="7"/>
      <c r="I33" s="9"/>
    </row>
    <row r="34" spans="1:9" ht="19.5" customHeight="1">
      <c r="A34" s="8"/>
      <c r="B34" s="7"/>
      <c r="C34" s="7"/>
      <c r="D34" s="7"/>
      <c r="E34" s="7"/>
      <c r="F34" s="7"/>
      <c r="G34" s="7"/>
      <c r="H34" s="7"/>
      <c r="I34" s="9"/>
    </row>
    <row r="35" spans="1:9" ht="19.5" customHeight="1">
      <c r="A35" s="8"/>
      <c r="B35" s="7"/>
      <c r="C35" s="7"/>
      <c r="D35" s="7"/>
      <c r="E35" s="7"/>
      <c r="F35" s="7"/>
      <c r="G35" s="7"/>
      <c r="H35" s="7"/>
      <c r="I35" s="9"/>
    </row>
    <row r="36" spans="1:9" ht="19.5" customHeight="1" thickBot="1">
      <c r="A36" s="10"/>
      <c r="B36" s="11"/>
      <c r="C36" s="11"/>
      <c r="D36" s="11"/>
      <c r="E36" s="11"/>
      <c r="F36" s="11"/>
      <c r="G36" s="11"/>
      <c r="H36" s="11"/>
      <c r="I36" s="12"/>
    </row>
    <row r="38" spans="1:7" ht="16.5">
      <c r="A38" t="s">
        <v>235</v>
      </c>
      <c r="D38" t="s">
        <v>43</v>
      </c>
      <c r="G38" t="s">
        <v>10</v>
      </c>
    </row>
  </sheetData>
  <mergeCells count="1">
    <mergeCell ref="A2:I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2007-10-01T07:30:20Z</cp:lastPrinted>
  <dcterms:created xsi:type="dcterms:W3CDTF">1997-01-14T01:50:29Z</dcterms:created>
  <dcterms:modified xsi:type="dcterms:W3CDTF">2007-10-01T07:30:27Z</dcterms:modified>
  <cp:category/>
  <cp:version/>
  <cp:contentType/>
  <cp:contentStatus/>
</cp:coreProperties>
</file>