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476" windowWidth="14955" windowHeight="9570" activeTab="0"/>
  </bookViews>
  <sheets>
    <sheet name="女子組" sheetId="1" r:id="rId1"/>
    <sheet name="男子組 " sheetId="2" r:id="rId2"/>
  </sheets>
  <definedNames>
    <definedName name="_xlnm.Print_Area" localSheetId="0">'女子組'!$A$1:$T$18</definedName>
    <definedName name="_xlnm.Print_Area" localSheetId="1">'男子組 '!$A$1:$S$11</definedName>
  </definedNames>
  <calcPr fullCalcOnLoad="1"/>
</workbook>
</file>

<file path=xl/sharedStrings.xml><?xml version="1.0" encoding="utf-8"?>
<sst xmlns="http://schemas.openxmlformats.org/spreadsheetml/2006/main" count="106" uniqueCount="72">
  <si>
    <t>排名</t>
  </si>
  <si>
    <t>國立體育學院</t>
  </si>
  <si>
    <t>沈筱珺</t>
  </si>
  <si>
    <t>國立台灣師範大學</t>
  </si>
  <si>
    <t>袁叔琪</t>
  </si>
  <si>
    <t>國立台灣體育學院</t>
  </si>
  <si>
    <t>曾麗文</t>
  </si>
  <si>
    <t>台北市萬芳高中</t>
  </si>
  <si>
    <t>潘明佳</t>
  </si>
  <si>
    <t>吳蕙如</t>
  </si>
  <si>
    <t>花蓮教育大學</t>
  </si>
  <si>
    <t>陳靜怡</t>
  </si>
  <si>
    <t>郭振維</t>
  </si>
  <si>
    <t>王正邦</t>
  </si>
  <si>
    <t>陳詩園</t>
  </si>
  <si>
    <t>台北縣明德高中</t>
  </si>
  <si>
    <t>林彥廷</t>
  </si>
  <si>
    <t>國家儲訓隊</t>
  </si>
  <si>
    <t>徐梓益</t>
  </si>
  <si>
    <t>余志隆</t>
  </si>
  <si>
    <t>劉明煌</t>
  </si>
  <si>
    <t>女子組</t>
  </si>
  <si>
    <t>新竹縣湖口高中</t>
  </si>
  <si>
    <t>賴逸欣</t>
  </si>
  <si>
    <t>台南市土城高中</t>
  </si>
  <si>
    <t>陳馨怡</t>
  </si>
  <si>
    <t>國立埔里高工</t>
  </si>
  <si>
    <t>魏碧銹</t>
  </si>
  <si>
    <t>單位</t>
  </si>
  <si>
    <t>姓名</t>
  </si>
  <si>
    <t>靶位</t>
  </si>
  <si>
    <t>劉亭君</t>
  </si>
  <si>
    <t>劉碧瑜</t>
  </si>
  <si>
    <t>陳麗如</t>
  </si>
  <si>
    <t>臺北體育學院</t>
  </si>
  <si>
    <t>戴瑞賢</t>
  </si>
  <si>
    <t>林筱瑩</t>
  </si>
  <si>
    <t>4C</t>
  </si>
  <si>
    <t>5B</t>
  </si>
  <si>
    <t>1A</t>
  </si>
  <si>
    <t>5A</t>
  </si>
  <si>
    <t>2B</t>
  </si>
  <si>
    <t>1B</t>
  </si>
  <si>
    <t>4A</t>
  </si>
  <si>
    <t>2C</t>
  </si>
  <si>
    <t>3B</t>
  </si>
  <si>
    <t>2A</t>
  </si>
  <si>
    <t>3C</t>
  </si>
  <si>
    <t>3A</t>
  </si>
  <si>
    <t>4B</t>
  </si>
  <si>
    <t>1C</t>
  </si>
  <si>
    <t>男子組</t>
  </si>
  <si>
    <t>南投縣旭光高中</t>
  </si>
  <si>
    <t>中國文化大學</t>
  </si>
  <si>
    <t>恆準有限公司</t>
  </si>
  <si>
    <t>第1局
70 M</t>
  </si>
  <si>
    <t>第2局
70 M</t>
  </si>
  <si>
    <r>
      <t xml:space="preserve">第3局   70 M  </t>
    </r>
  </si>
  <si>
    <t>第4局    70 M</t>
  </si>
  <si>
    <t>總分</t>
  </si>
  <si>
    <t>1A</t>
  </si>
  <si>
    <t>1B</t>
  </si>
  <si>
    <t>1C</t>
  </si>
  <si>
    <t>2A</t>
  </si>
  <si>
    <t>2B</t>
  </si>
  <si>
    <t>3A</t>
  </si>
  <si>
    <t>3B</t>
  </si>
  <si>
    <t>x</t>
  </si>
  <si>
    <t>單場排名賽積分</t>
  </si>
  <si>
    <t>單場紅利積分</t>
  </si>
  <si>
    <t>單局紅利積分</t>
  </si>
  <si>
    <t>2008年北京奧運會代表隊複選賽第1場成績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</si>
</sst>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General_)"/>
    <numFmt numFmtId="178" formatCode="0.0_ "/>
    <numFmt numFmtId="179" formatCode="m&quot;月&quot;d&quot;日&quot;"/>
    <numFmt numFmtId="180" formatCode="0_);[Red]\(0\)"/>
    <numFmt numFmtId="181" formatCode="m/d"/>
    <numFmt numFmtId="182" formatCode="#,##0_);\(#,##0\)"/>
    <numFmt numFmtId="183" formatCode="000"/>
    <numFmt numFmtId="184" formatCode="0.00_ "/>
    <numFmt numFmtId="185" formatCode="0_);\(0\)"/>
    <numFmt numFmtId="186" formatCode="0.00_);\(0.00\)"/>
    <numFmt numFmtId="187" formatCode="0;[Red]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</numFmts>
  <fonts count="13">
    <font>
      <sz val="12"/>
      <name val="新細明體"/>
      <family val="1"/>
    </font>
    <font>
      <u val="single"/>
      <sz val="6"/>
      <color indexed="36"/>
      <name val="新細明體"/>
      <family val="1"/>
    </font>
    <font>
      <u val="single"/>
      <sz val="6"/>
      <color indexed="12"/>
      <name val="新細明體"/>
      <family val="1"/>
    </font>
    <font>
      <sz val="12"/>
      <name val="華康新儷中黑"/>
      <family val="1"/>
    </font>
    <font>
      <sz val="6"/>
      <name val="新細明體"/>
      <family val="1"/>
    </font>
    <font>
      <sz val="12"/>
      <name val="Chasm"/>
      <family val="2"/>
    </font>
    <font>
      <sz val="12"/>
      <color indexed="8"/>
      <name val="新細明體"/>
      <family val="1"/>
    </font>
    <font>
      <b/>
      <i/>
      <sz val="16"/>
      <color indexed="63"/>
      <name val="新細明體"/>
      <family val="1"/>
    </font>
    <font>
      <sz val="12"/>
      <color indexed="63"/>
      <name val="新細明體"/>
      <family val="1"/>
    </font>
    <font>
      <b/>
      <sz val="30"/>
      <color indexed="63"/>
      <name val="新細明體"/>
      <family val="1"/>
    </font>
    <font>
      <b/>
      <sz val="12"/>
      <color indexed="8"/>
      <name val="新細明體"/>
      <family val="1"/>
    </font>
    <font>
      <b/>
      <sz val="30"/>
      <color indexed="8"/>
      <name val="新細明體"/>
      <family val="1"/>
    </font>
    <font>
      <sz val="11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15" applyNumberFormat="1" applyFont="1" applyFill="1" applyBorder="1" applyAlignment="1">
      <alignment horizontal="left" vertical="center"/>
      <protection/>
    </xf>
    <xf numFmtId="0" fontId="9" fillId="0" borderId="0" xfId="0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80" fontId="10" fillId="0" borderId="1" xfId="15" applyNumberFormat="1" applyFont="1" applyBorder="1" applyAlignment="1">
      <alignment horizontal="center" vertical="center" wrapText="1"/>
      <protection/>
    </xf>
    <xf numFmtId="0" fontId="11" fillId="0" borderId="0" xfId="15" applyNumberFormat="1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180" fontId="6" fillId="0" borderId="2" xfId="15" applyNumberFormat="1" applyFont="1" applyBorder="1" applyAlignment="1">
      <alignment horizontal="center" vertical="center"/>
      <protection/>
    </xf>
    <xf numFmtId="180" fontId="6" fillId="0" borderId="3" xfId="15" applyNumberFormat="1" applyFont="1" applyBorder="1" applyAlignment="1">
      <alignment horizontal="center" vertical="center"/>
      <protection/>
    </xf>
    <xf numFmtId="180" fontId="6" fillId="0" borderId="4" xfId="15" applyNumberFormat="1" applyFont="1" applyBorder="1" applyAlignment="1">
      <alignment horizontal="center" vertical="center"/>
      <protection/>
    </xf>
    <xf numFmtId="180" fontId="10" fillId="0" borderId="5" xfId="15" applyNumberFormat="1" applyFont="1" applyBorder="1" applyAlignment="1">
      <alignment horizontal="center" vertical="center" wrapText="1"/>
      <protection/>
    </xf>
    <xf numFmtId="180" fontId="6" fillId="0" borderId="6" xfId="15" applyNumberFormat="1" applyFont="1" applyBorder="1" applyAlignment="1">
      <alignment horizontal="center" vertical="center"/>
      <protection/>
    </xf>
    <xf numFmtId="180" fontId="6" fillId="0" borderId="6" xfId="0" applyNumberFormat="1" applyFont="1" applyBorder="1" applyAlignment="1">
      <alignment horizontal="center" vertical="center"/>
    </xf>
    <xf numFmtId="180" fontId="6" fillId="0" borderId="7" xfId="15" applyNumberFormat="1" applyFont="1" applyBorder="1" applyAlignment="1">
      <alignment horizontal="center" vertical="center"/>
      <protection/>
    </xf>
    <xf numFmtId="180" fontId="6" fillId="0" borderId="7" xfId="0" applyNumberFormat="1" applyFont="1" applyBorder="1" applyAlignment="1">
      <alignment horizontal="center" vertical="center"/>
    </xf>
    <xf numFmtId="180" fontId="6" fillId="0" borderId="8" xfId="0" applyNumberFormat="1" applyFont="1" applyBorder="1" applyAlignment="1">
      <alignment horizontal="center" vertical="center"/>
    </xf>
    <xf numFmtId="180" fontId="10" fillId="0" borderId="9" xfId="15" applyNumberFormat="1" applyFont="1" applyBorder="1" applyAlignment="1">
      <alignment horizontal="center" vertical="center" wrapText="1"/>
      <protection/>
    </xf>
    <xf numFmtId="180" fontId="10" fillId="0" borderId="10" xfId="15" applyNumberFormat="1" applyFont="1" applyBorder="1" applyAlignment="1">
      <alignment horizontal="center" vertical="center" wrapText="1"/>
      <protection/>
    </xf>
    <xf numFmtId="180" fontId="8" fillId="0" borderId="11" xfId="15" applyNumberFormat="1" applyFont="1" applyBorder="1" applyAlignment="1">
      <alignment horizontal="center" vertical="center"/>
      <protection/>
    </xf>
    <xf numFmtId="180" fontId="8" fillId="0" borderId="12" xfId="15" applyNumberFormat="1" applyFont="1" applyBorder="1" applyAlignment="1">
      <alignment horizontal="center" vertical="center"/>
      <protection/>
    </xf>
    <xf numFmtId="180" fontId="8" fillId="0" borderId="13" xfId="15" applyNumberFormat="1" applyFont="1" applyBorder="1" applyAlignment="1">
      <alignment horizontal="center" vertical="center"/>
      <protection/>
    </xf>
    <xf numFmtId="180" fontId="8" fillId="0" borderId="14" xfId="15" applyNumberFormat="1" applyFont="1" applyBorder="1" applyAlignment="1">
      <alignment horizontal="center" vertical="center"/>
      <protection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180" fontId="8" fillId="0" borderId="15" xfId="15" applyNumberFormat="1" applyFont="1" applyBorder="1" applyAlignment="1">
      <alignment horizontal="center" vertical="center"/>
      <protection/>
    </xf>
    <xf numFmtId="180" fontId="8" fillId="0" borderId="16" xfId="15" applyNumberFormat="1" applyFont="1" applyBorder="1" applyAlignment="1">
      <alignment horizontal="center" vertical="center"/>
      <protection/>
    </xf>
    <xf numFmtId="180" fontId="10" fillId="0" borderId="17" xfId="15" applyNumberFormat="1" applyFont="1" applyBorder="1" applyAlignment="1">
      <alignment horizontal="center" vertical="center"/>
      <protection/>
    </xf>
    <xf numFmtId="180" fontId="6" fillId="0" borderId="18" xfId="15" applyNumberFormat="1" applyFont="1" applyBorder="1" applyAlignment="1">
      <alignment horizontal="center" vertical="center"/>
      <protection/>
    </xf>
    <xf numFmtId="180" fontId="6" fillId="0" borderId="19" xfId="15" applyNumberFormat="1" applyFont="1" applyBorder="1" applyAlignment="1">
      <alignment horizontal="center" vertical="center"/>
      <protection/>
    </xf>
    <xf numFmtId="180" fontId="6" fillId="0" borderId="20" xfId="15" applyNumberFormat="1" applyFont="1" applyBorder="1" applyAlignment="1">
      <alignment horizontal="center" vertical="center"/>
      <protection/>
    </xf>
    <xf numFmtId="180" fontId="6" fillId="0" borderId="18" xfId="0" applyNumberFormat="1" applyFont="1" applyBorder="1" applyAlignment="1">
      <alignment horizontal="center" vertical="center"/>
    </xf>
    <xf numFmtId="180" fontId="6" fillId="0" borderId="19" xfId="0" applyNumberFormat="1" applyFont="1" applyBorder="1" applyAlignment="1">
      <alignment horizontal="center" vertical="center"/>
    </xf>
    <xf numFmtId="180" fontId="6" fillId="0" borderId="20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180" fontId="10" fillId="0" borderId="21" xfId="15" applyNumberFormat="1" applyFont="1" applyBorder="1" applyAlignment="1">
      <alignment horizontal="center" vertical="center" wrapText="1"/>
      <protection/>
    </xf>
    <xf numFmtId="180" fontId="10" fillId="0" borderId="21" xfId="15" applyNumberFormat="1" applyFont="1" applyBorder="1" applyAlignment="1">
      <alignment horizontal="center" vertical="center"/>
      <protection/>
    </xf>
    <xf numFmtId="180" fontId="10" fillId="0" borderId="22" xfId="15" applyNumberFormat="1" applyFont="1" applyBorder="1" applyAlignment="1">
      <alignment horizontal="center" vertical="center" wrapText="1"/>
      <protection/>
    </xf>
    <xf numFmtId="180" fontId="8" fillId="2" borderId="13" xfId="15" applyNumberFormat="1" applyFont="1" applyFill="1" applyBorder="1" applyAlignment="1">
      <alignment horizontal="center" vertical="center"/>
      <protection/>
    </xf>
    <xf numFmtId="0" fontId="6" fillId="0" borderId="23" xfId="0" applyNumberFormat="1" applyFont="1" applyBorder="1" applyAlignment="1">
      <alignment horizontal="center" vertical="center"/>
    </xf>
    <xf numFmtId="180" fontId="6" fillId="0" borderId="23" xfId="15" applyNumberFormat="1" applyFont="1" applyBorder="1" applyAlignment="1">
      <alignment horizontal="center" vertical="center"/>
      <protection/>
    </xf>
    <xf numFmtId="180" fontId="10" fillId="0" borderId="23" xfId="15" applyNumberFormat="1" applyFont="1" applyBorder="1" applyAlignment="1">
      <alignment horizontal="center" vertical="center"/>
      <protection/>
    </xf>
    <xf numFmtId="180" fontId="0" fillId="0" borderId="23" xfId="0" applyNumberFormat="1" applyFont="1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 vertical="center"/>
    </xf>
    <xf numFmtId="191" fontId="0" fillId="0" borderId="23" xfId="0" applyNumberFormat="1" applyFont="1" applyBorder="1" applyAlignment="1">
      <alignment horizontal="center" vertical="center"/>
    </xf>
    <xf numFmtId="180" fontId="6" fillId="0" borderId="25" xfId="15" applyNumberFormat="1" applyFont="1" applyBorder="1" applyAlignment="1">
      <alignment horizontal="center" vertical="center"/>
      <protection/>
    </xf>
    <xf numFmtId="180" fontId="10" fillId="0" borderId="25" xfId="15" applyNumberFormat="1" applyFont="1" applyBorder="1" applyAlignment="1">
      <alignment horizontal="center" vertical="center"/>
      <protection/>
    </xf>
    <xf numFmtId="180" fontId="0" fillId="0" borderId="26" xfId="0" applyNumberFormat="1" applyFont="1" applyBorder="1" applyAlignment="1">
      <alignment horizontal="center" vertical="center"/>
    </xf>
    <xf numFmtId="180" fontId="10" fillId="0" borderId="27" xfId="15" applyNumberFormat="1" applyFont="1" applyBorder="1" applyAlignment="1">
      <alignment horizontal="center" vertical="center" wrapText="1"/>
      <protection/>
    </xf>
    <xf numFmtId="0" fontId="6" fillId="0" borderId="25" xfId="0" applyNumberFormat="1" applyFont="1" applyBorder="1" applyAlignment="1">
      <alignment horizontal="center" vertical="center"/>
    </xf>
    <xf numFmtId="180" fontId="0" fillId="0" borderId="25" xfId="0" applyNumberFormat="1" applyFont="1" applyBorder="1" applyAlignment="1">
      <alignment horizontal="center" vertical="center"/>
    </xf>
    <xf numFmtId="180" fontId="6" fillId="0" borderId="13" xfId="15" applyNumberFormat="1" applyFont="1" applyBorder="1" applyAlignment="1">
      <alignment horizontal="center" vertical="center"/>
      <protection/>
    </xf>
    <xf numFmtId="180" fontId="10" fillId="0" borderId="24" xfId="15" applyNumberFormat="1" applyFont="1" applyBorder="1" applyAlignment="1">
      <alignment horizontal="center" vertical="center"/>
      <protection/>
    </xf>
    <xf numFmtId="180" fontId="6" fillId="0" borderId="15" xfId="15" applyNumberFormat="1" applyFont="1" applyBorder="1" applyAlignment="1">
      <alignment horizontal="center" vertical="center"/>
      <protection/>
    </xf>
    <xf numFmtId="180" fontId="10" fillId="0" borderId="26" xfId="15" applyNumberFormat="1" applyFont="1" applyBorder="1" applyAlignment="1">
      <alignment horizontal="center" vertical="center"/>
      <protection/>
    </xf>
    <xf numFmtId="180" fontId="8" fillId="0" borderId="24" xfId="15" applyNumberFormat="1" applyFont="1" applyBorder="1" applyAlignment="1">
      <alignment horizontal="center" vertical="center"/>
      <protection/>
    </xf>
    <xf numFmtId="0" fontId="8" fillId="0" borderId="24" xfId="0" applyNumberFormat="1" applyFont="1" applyBorder="1" applyAlignment="1">
      <alignment horizontal="center" vertical="center"/>
    </xf>
    <xf numFmtId="180" fontId="8" fillId="0" borderId="26" xfId="15" applyNumberFormat="1" applyFont="1" applyBorder="1" applyAlignment="1">
      <alignment horizontal="center" vertical="center"/>
      <protection/>
    </xf>
    <xf numFmtId="180" fontId="6" fillId="0" borderId="24" xfId="15" applyNumberFormat="1" applyFont="1" applyBorder="1" applyAlignment="1">
      <alignment horizontal="center" vertical="center"/>
      <protection/>
    </xf>
    <xf numFmtId="0" fontId="6" fillId="0" borderId="1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180" fontId="6" fillId="0" borderId="26" xfId="15" applyNumberFormat="1" applyFont="1" applyBorder="1" applyAlignment="1">
      <alignment horizontal="center" vertical="center"/>
      <protection/>
    </xf>
    <xf numFmtId="180" fontId="10" fillId="0" borderId="28" xfId="15" applyNumberFormat="1" applyFont="1" applyBorder="1" applyAlignment="1">
      <alignment horizontal="center" vertical="center" wrapText="1"/>
      <protection/>
    </xf>
    <xf numFmtId="180" fontId="10" fillId="0" borderId="29" xfId="15" applyNumberFormat="1" applyFont="1" applyBorder="1" applyAlignment="1">
      <alignment horizontal="center" vertical="center" wrapText="1"/>
      <protection/>
    </xf>
    <xf numFmtId="180" fontId="10" fillId="0" borderId="30" xfId="15" applyNumberFormat="1" applyFont="1" applyBorder="1" applyAlignment="1">
      <alignment horizontal="center" vertical="center" wrapText="1"/>
      <protection/>
    </xf>
    <xf numFmtId="0" fontId="12" fillId="0" borderId="31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center"/>
    </xf>
    <xf numFmtId="0" fontId="12" fillId="0" borderId="33" xfId="0" applyNumberFormat="1" applyFont="1" applyBorder="1" applyAlignment="1">
      <alignment horizontal="center" vertical="center"/>
    </xf>
    <xf numFmtId="180" fontId="6" fillId="0" borderId="34" xfId="15" applyNumberFormat="1" applyFont="1" applyBorder="1" applyAlignment="1">
      <alignment horizontal="center" vertical="center"/>
      <protection/>
    </xf>
    <xf numFmtId="191" fontId="10" fillId="0" borderId="23" xfId="15" applyNumberFormat="1" applyFont="1" applyBorder="1" applyAlignment="1">
      <alignment horizontal="center" vertical="center"/>
      <protection/>
    </xf>
    <xf numFmtId="180" fontId="0" fillId="0" borderId="23" xfId="0" applyNumberFormat="1" applyFont="1" applyFill="1" applyBorder="1" applyAlignment="1">
      <alignment horizontal="center" vertical="center"/>
    </xf>
  </cellXfs>
  <cellStyles count="9">
    <cellStyle name="Normal" xfId="0"/>
    <cellStyle name="一般_87會長全項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9"/>
  <dimension ref="A1:T20"/>
  <sheetViews>
    <sheetView tabSelected="1" view="pageBreakPreview" zoomScaleNormal="75" zoomScaleSheetLayoutView="100" workbookViewId="0" topLeftCell="K4">
      <selection activeCell="U4" sqref="U1:AL16384"/>
    </sheetView>
  </sheetViews>
  <sheetFormatPr defaultColWidth="9.00390625" defaultRowHeight="16.5"/>
  <cols>
    <col min="1" max="1" width="18.625" style="2" customWidth="1"/>
    <col min="2" max="2" width="8.125" style="2" customWidth="1"/>
    <col min="3" max="3" width="5.75390625" style="2" customWidth="1"/>
    <col min="4" max="4" width="7.00390625" style="2" customWidth="1"/>
    <col min="5" max="5" width="7.50390625" style="2" customWidth="1"/>
    <col min="6" max="6" width="5.625" style="2" hidden="1" customWidth="1"/>
    <col min="7" max="7" width="7.375" style="2" customWidth="1"/>
    <col min="8" max="8" width="7.50390625" style="2" customWidth="1"/>
    <col min="9" max="9" width="0.2421875" style="2" hidden="1" customWidth="1"/>
    <col min="10" max="10" width="6.75390625" style="2" customWidth="1"/>
    <col min="11" max="11" width="7.625" style="2" customWidth="1"/>
    <col min="12" max="12" width="6.625" style="2" hidden="1" customWidth="1"/>
    <col min="13" max="13" width="6.625" style="2" customWidth="1"/>
    <col min="14" max="14" width="7.625" style="2" customWidth="1"/>
    <col min="15" max="15" width="4.00390625" style="2" customWidth="1"/>
    <col min="16" max="16" width="6.625" style="2" hidden="1" customWidth="1"/>
    <col min="17" max="17" width="7.625" style="2" customWidth="1"/>
    <col min="18" max="18" width="6.75390625" style="2" customWidth="1"/>
    <col min="19" max="19" width="9.375" style="2" customWidth="1"/>
    <col min="20" max="16384" width="9.00390625" style="2" customWidth="1"/>
  </cols>
  <sheetData>
    <row r="1" spans="1:18" s="1" customFormat="1" ht="41.25">
      <c r="A1" s="10" t="s">
        <v>71</v>
      </c>
      <c r="B1" s="11"/>
      <c r="C1" s="11"/>
      <c r="D1" s="11"/>
      <c r="E1" s="11"/>
      <c r="F1" s="11"/>
      <c r="G1" s="11"/>
      <c r="H1" s="11"/>
      <c r="I1" s="12"/>
      <c r="J1" s="11"/>
      <c r="K1" s="11"/>
      <c r="L1" s="11"/>
      <c r="M1" s="6"/>
      <c r="N1" s="6"/>
      <c r="O1" s="6"/>
      <c r="P1" s="6"/>
      <c r="Q1" s="6"/>
      <c r="R1" s="6"/>
    </row>
    <row r="2" s="1" customFormat="1" ht="13.5" customHeight="1">
      <c r="R2" s="6"/>
    </row>
    <row r="3" spans="1:18" ht="21.75" thickBot="1">
      <c r="A3" s="7" t="s">
        <v>21</v>
      </c>
      <c r="B3" s="7"/>
      <c r="C3" s="8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0" s="3" customFormat="1" ht="41.25" customHeight="1" thickBot="1" thickTop="1">
      <c r="A4" s="9" t="s">
        <v>28</v>
      </c>
      <c r="B4" s="9" t="s">
        <v>29</v>
      </c>
      <c r="C4" s="16" t="s">
        <v>30</v>
      </c>
      <c r="D4" s="22" t="s">
        <v>55</v>
      </c>
      <c r="E4" s="23" t="s">
        <v>70</v>
      </c>
      <c r="F4" s="32" t="s">
        <v>0</v>
      </c>
      <c r="G4" s="22" t="s">
        <v>56</v>
      </c>
      <c r="H4" s="23" t="s">
        <v>70</v>
      </c>
      <c r="I4" s="32" t="s">
        <v>0</v>
      </c>
      <c r="J4" s="22" t="s">
        <v>57</v>
      </c>
      <c r="K4" s="23" t="s">
        <v>70</v>
      </c>
      <c r="L4" s="32" t="s">
        <v>0</v>
      </c>
      <c r="M4" s="22" t="s">
        <v>58</v>
      </c>
      <c r="N4" s="23" t="s">
        <v>70</v>
      </c>
      <c r="O4" s="55" t="s">
        <v>67</v>
      </c>
      <c r="P4" s="43" t="s">
        <v>0</v>
      </c>
      <c r="Q4" s="42" t="s">
        <v>59</v>
      </c>
      <c r="R4" s="43" t="s">
        <v>0</v>
      </c>
      <c r="S4" s="42" t="s">
        <v>68</v>
      </c>
      <c r="T4" s="44" t="s">
        <v>69</v>
      </c>
    </row>
    <row r="5" spans="1:20" s="3" customFormat="1" ht="20.25" customHeight="1">
      <c r="A5" s="17" t="s">
        <v>3</v>
      </c>
      <c r="B5" s="18" t="s">
        <v>4</v>
      </c>
      <c r="C5" s="13" t="s">
        <v>50</v>
      </c>
      <c r="D5" s="24">
        <v>325</v>
      </c>
      <c r="E5" s="25">
        <v>1</v>
      </c>
      <c r="F5" s="33">
        <f aca="true" t="shared" si="0" ref="F5:F18">RANK(D5,$D$3:$D$18)</f>
        <v>1</v>
      </c>
      <c r="G5" s="24">
        <v>326</v>
      </c>
      <c r="H5" s="25">
        <v>1</v>
      </c>
      <c r="I5" s="36">
        <f aca="true" t="shared" si="1" ref="I5:I18">RANK(G5,$G$3:$G$18)</f>
        <v>1</v>
      </c>
      <c r="J5" s="24">
        <v>317</v>
      </c>
      <c r="K5" s="25"/>
      <c r="L5" s="33">
        <f aca="true" t="shared" si="2" ref="L5:L18">RANK(J5,$J$3:$J$18)</f>
        <v>5</v>
      </c>
      <c r="M5" s="24">
        <v>329</v>
      </c>
      <c r="N5" s="25">
        <v>1</v>
      </c>
      <c r="O5" s="45">
        <v>25</v>
      </c>
      <c r="P5" s="46">
        <f aca="true" t="shared" si="3" ref="P5:P18">RANK(M5,$M$3:$M$18)</f>
        <v>1</v>
      </c>
      <c r="Q5" s="47">
        <f aca="true" t="shared" si="4" ref="Q5:Q18">D5+G5+J5+M5</f>
        <v>1297</v>
      </c>
      <c r="R5" s="48">
        <f>RANK(Q6,$Q$3:$Q$18)</f>
        <v>1</v>
      </c>
      <c r="S5" s="78">
        <v>20</v>
      </c>
      <c r="T5" s="50">
        <f>E5+H5+K5+N5</f>
        <v>3</v>
      </c>
    </row>
    <row r="6" spans="1:20" s="3" customFormat="1" ht="21.75" customHeight="1">
      <c r="A6" s="19" t="s">
        <v>1</v>
      </c>
      <c r="B6" s="20" t="s">
        <v>2</v>
      </c>
      <c r="C6" s="14" t="s">
        <v>40</v>
      </c>
      <c r="D6" s="26">
        <v>319</v>
      </c>
      <c r="E6" s="27"/>
      <c r="F6" s="34">
        <f t="shared" si="0"/>
        <v>7</v>
      </c>
      <c r="G6" s="26">
        <v>324</v>
      </c>
      <c r="H6" s="27"/>
      <c r="I6" s="37">
        <f t="shared" si="1"/>
        <v>2</v>
      </c>
      <c r="J6" s="26">
        <v>329</v>
      </c>
      <c r="K6" s="27">
        <v>1</v>
      </c>
      <c r="L6" s="34">
        <f t="shared" si="2"/>
        <v>1</v>
      </c>
      <c r="M6" s="26">
        <v>325</v>
      </c>
      <c r="N6" s="27">
        <v>1</v>
      </c>
      <c r="O6" s="45">
        <v>13</v>
      </c>
      <c r="P6" s="46">
        <f t="shared" si="3"/>
        <v>4</v>
      </c>
      <c r="Q6" s="47">
        <f t="shared" si="4"/>
        <v>1297</v>
      </c>
      <c r="R6" s="48">
        <v>1</v>
      </c>
      <c r="S6" s="78">
        <v>20</v>
      </c>
      <c r="T6" s="50">
        <f>E6+H6+K6+N6</f>
        <v>2</v>
      </c>
    </row>
    <row r="7" spans="1:20" s="3" customFormat="1" ht="21" customHeight="1">
      <c r="A7" s="19" t="s">
        <v>22</v>
      </c>
      <c r="B7" s="19" t="s">
        <v>23</v>
      </c>
      <c r="C7" s="14" t="s">
        <v>49</v>
      </c>
      <c r="D7" s="26">
        <v>325</v>
      </c>
      <c r="E7" s="27">
        <v>1</v>
      </c>
      <c r="F7" s="34">
        <f t="shared" si="0"/>
        <v>1</v>
      </c>
      <c r="G7" s="26">
        <v>322</v>
      </c>
      <c r="H7" s="27"/>
      <c r="I7" s="37">
        <f t="shared" si="1"/>
        <v>5</v>
      </c>
      <c r="J7" s="26">
        <v>323</v>
      </c>
      <c r="K7" s="27"/>
      <c r="L7" s="34">
        <f t="shared" si="2"/>
        <v>4</v>
      </c>
      <c r="M7" s="26">
        <v>325</v>
      </c>
      <c r="N7" s="27">
        <v>1</v>
      </c>
      <c r="O7" s="26"/>
      <c r="P7" s="46">
        <f t="shared" si="3"/>
        <v>4</v>
      </c>
      <c r="Q7" s="47">
        <f t="shared" si="4"/>
        <v>1295</v>
      </c>
      <c r="R7" s="48">
        <f aca="true" t="shared" si="5" ref="R7:R18">RANK(Q7,$Q$3:$Q$18)</f>
        <v>3</v>
      </c>
      <c r="S7" s="49">
        <v>15</v>
      </c>
      <c r="T7" s="50">
        <f aca="true" t="shared" si="6" ref="T7:T18">E7+H7+K7+N7</f>
        <v>2</v>
      </c>
    </row>
    <row r="8" spans="1:20" s="3" customFormat="1" ht="19.5" customHeight="1">
      <c r="A8" s="19" t="s">
        <v>1</v>
      </c>
      <c r="B8" s="20" t="s">
        <v>11</v>
      </c>
      <c r="C8" s="14" t="s">
        <v>39</v>
      </c>
      <c r="D8" s="26">
        <v>323</v>
      </c>
      <c r="E8" s="27"/>
      <c r="F8" s="34">
        <f t="shared" si="0"/>
        <v>3</v>
      </c>
      <c r="G8" s="26">
        <v>324</v>
      </c>
      <c r="H8" s="27"/>
      <c r="I8" s="37">
        <f t="shared" si="1"/>
        <v>2</v>
      </c>
      <c r="J8" s="26">
        <v>325</v>
      </c>
      <c r="K8" s="27">
        <v>1</v>
      </c>
      <c r="L8" s="34">
        <f t="shared" si="2"/>
        <v>2</v>
      </c>
      <c r="M8" s="26">
        <v>319</v>
      </c>
      <c r="N8" s="27"/>
      <c r="O8" s="26"/>
      <c r="P8" s="46">
        <f t="shared" si="3"/>
        <v>6</v>
      </c>
      <c r="Q8" s="47">
        <f t="shared" si="4"/>
        <v>1291</v>
      </c>
      <c r="R8" s="48">
        <f t="shared" si="5"/>
        <v>4</v>
      </c>
      <c r="S8" s="51">
        <v>12.5</v>
      </c>
      <c r="T8" s="50">
        <f t="shared" si="6"/>
        <v>1</v>
      </c>
    </row>
    <row r="9" spans="1:20" s="3" customFormat="1" ht="20.25" customHeight="1">
      <c r="A9" s="19" t="s">
        <v>26</v>
      </c>
      <c r="B9" s="20" t="s">
        <v>27</v>
      </c>
      <c r="C9" s="14" t="s">
        <v>42</v>
      </c>
      <c r="D9" s="26">
        <v>321</v>
      </c>
      <c r="E9" s="27"/>
      <c r="F9" s="34">
        <f t="shared" si="0"/>
        <v>5</v>
      </c>
      <c r="G9" s="26">
        <v>323</v>
      </c>
      <c r="H9" s="27"/>
      <c r="I9" s="37">
        <f t="shared" si="1"/>
        <v>4</v>
      </c>
      <c r="J9" s="26">
        <v>312</v>
      </c>
      <c r="K9" s="27"/>
      <c r="L9" s="34">
        <f t="shared" si="2"/>
        <v>8</v>
      </c>
      <c r="M9" s="26">
        <v>327</v>
      </c>
      <c r="N9" s="27">
        <v>1</v>
      </c>
      <c r="O9" s="26"/>
      <c r="P9" s="46">
        <f t="shared" si="3"/>
        <v>2</v>
      </c>
      <c r="Q9" s="47">
        <f t="shared" si="4"/>
        <v>1283</v>
      </c>
      <c r="R9" s="48">
        <f t="shared" si="5"/>
        <v>5</v>
      </c>
      <c r="S9" s="49">
        <v>10</v>
      </c>
      <c r="T9" s="50">
        <f t="shared" si="6"/>
        <v>1</v>
      </c>
    </row>
    <row r="10" spans="1:20" s="3" customFormat="1" ht="21" customHeight="1">
      <c r="A10" s="19" t="s">
        <v>5</v>
      </c>
      <c r="B10" s="20" t="s">
        <v>6</v>
      </c>
      <c r="C10" s="14" t="s">
        <v>41</v>
      </c>
      <c r="D10" s="26">
        <v>321</v>
      </c>
      <c r="E10" s="27"/>
      <c r="F10" s="34">
        <f t="shared" si="0"/>
        <v>5</v>
      </c>
      <c r="G10" s="26">
        <v>322</v>
      </c>
      <c r="H10" s="27"/>
      <c r="I10" s="37">
        <f t="shared" si="1"/>
        <v>5</v>
      </c>
      <c r="J10" s="26">
        <v>324</v>
      </c>
      <c r="K10" s="27"/>
      <c r="L10" s="34">
        <f t="shared" si="2"/>
        <v>3</v>
      </c>
      <c r="M10" s="26">
        <v>312</v>
      </c>
      <c r="N10" s="27"/>
      <c r="O10" s="26"/>
      <c r="P10" s="46">
        <f t="shared" si="3"/>
        <v>9</v>
      </c>
      <c r="Q10" s="47">
        <f t="shared" si="4"/>
        <v>1279</v>
      </c>
      <c r="R10" s="48">
        <f t="shared" si="5"/>
        <v>6</v>
      </c>
      <c r="S10" s="51">
        <v>7.5</v>
      </c>
      <c r="T10" s="50">
        <f t="shared" si="6"/>
        <v>0</v>
      </c>
    </row>
    <row r="11" spans="1:20" s="3" customFormat="1" ht="20.25" customHeight="1">
      <c r="A11" s="20" t="s">
        <v>54</v>
      </c>
      <c r="B11" s="20" t="s">
        <v>32</v>
      </c>
      <c r="C11" s="14" t="s">
        <v>43</v>
      </c>
      <c r="D11" s="26">
        <v>313</v>
      </c>
      <c r="E11" s="27"/>
      <c r="F11" s="34">
        <f t="shared" si="0"/>
        <v>11</v>
      </c>
      <c r="G11" s="26">
        <v>315</v>
      </c>
      <c r="H11" s="27"/>
      <c r="I11" s="37">
        <f t="shared" si="1"/>
        <v>8</v>
      </c>
      <c r="J11" s="26">
        <v>310</v>
      </c>
      <c r="K11" s="27"/>
      <c r="L11" s="34">
        <f t="shared" si="2"/>
        <v>10</v>
      </c>
      <c r="M11" s="26">
        <v>326</v>
      </c>
      <c r="N11" s="27">
        <v>1</v>
      </c>
      <c r="O11" s="26"/>
      <c r="P11" s="46">
        <f t="shared" si="3"/>
        <v>3</v>
      </c>
      <c r="Q11" s="47">
        <f t="shared" si="4"/>
        <v>1264</v>
      </c>
      <c r="R11" s="48">
        <f t="shared" si="5"/>
        <v>7</v>
      </c>
      <c r="S11" s="49">
        <v>5</v>
      </c>
      <c r="T11" s="50">
        <f t="shared" si="6"/>
        <v>1</v>
      </c>
    </row>
    <row r="12" spans="1:20" s="3" customFormat="1" ht="18" customHeight="1">
      <c r="A12" s="19" t="s">
        <v>1</v>
      </c>
      <c r="B12" s="20" t="s">
        <v>31</v>
      </c>
      <c r="C12" s="14" t="s">
        <v>38</v>
      </c>
      <c r="D12" s="26">
        <v>323</v>
      </c>
      <c r="E12" s="27"/>
      <c r="F12" s="34">
        <f t="shared" si="0"/>
        <v>3</v>
      </c>
      <c r="G12" s="26">
        <v>320</v>
      </c>
      <c r="H12" s="27"/>
      <c r="I12" s="37">
        <f t="shared" si="1"/>
        <v>7</v>
      </c>
      <c r="J12" s="26">
        <v>305</v>
      </c>
      <c r="K12" s="27"/>
      <c r="L12" s="34">
        <f t="shared" si="2"/>
        <v>12</v>
      </c>
      <c r="M12" s="26">
        <v>310</v>
      </c>
      <c r="N12" s="27"/>
      <c r="O12" s="26"/>
      <c r="P12" s="46">
        <f t="shared" si="3"/>
        <v>10</v>
      </c>
      <c r="Q12" s="47">
        <f t="shared" si="4"/>
        <v>1258</v>
      </c>
      <c r="R12" s="48">
        <f t="shared" si="5"/>
        <v>8</v>
      </c>
      <c r="S12" s="51">
        <v>2.5</v>
      </c>
      <c r="T12" s="50">
        <f t="shared" si="6"/>
        <v>0</v>
      </c>
    </row>
    <row r="13" spans="1:20" s="3" customFormat="1" ht="19.5" customHeight="1">
      <c r="A13" s="19" t="s">
        <v>1</v>
      </c>
      <c r="B13" s="20" t="s">
        <v>9</v>
      </c>
      <c r="C13" s="14" t="s">
        <v>37</v>
      </c>
      <c r="D13" s="28">
        <v>306</v>
      </c>
      <c r="E13" s="29"/>
      <c r="F13" s="34">
        <f t="shared" si="0"/>
        <v>12</v>
      </c>
      <c r="G13" s="28">
        <v>315</v>
      </c>
      <c r="H13" s="29"/>
      <c r="I13" s="37">
        <f t="shared" si="1"/>
        <v>8</v>
      </c>
      <c r="J13" s="28">
        <v>316</v>
      </c>
      <c r="K13" s="29"/>
      <c r="L13" s="34">
        <f t="shared" si="2"/>
        <v>7</v>
      </c>
      <c r="M13" s="28">
        <v>315</v>
      </c>
      <c r="N13" s="29"/>
      <c r="O13" s="28"/>
      <c r="P13" s="46">
        <f t="shared" si="3"/>
        <v>7</v>
      </c>
      <c r="Q13" s="47">
        <f t="shared" si="4"/>
        <v>1252</v>
      </c>
      <c r="R13" s="48">
        <f t="shared" si="5"/>
        <v>9</v>
      </c>
      <c r="S13" s="49">
        <v>0</v>
      </c>
      <c r="T13" s="50">
        <f t="shared" si="6"/>
        <v>0</v>
      </c>
    </row>
    <row r="14" spans="1:20" s="3" customFormat="1" ht="17.25" customHeight="1">
      <c r="A14" s="20" t="s">
        <v>52</v>
      </c>
      <c r="B14" s="20" t="s">
        <v>36</v>
      </c>
      <c r="C14" s="14" t="s">
        <v>46</v>
      </c>
      <c r="D14" s="26">
        <v>315</v>
      </c>
      <c r="E14" s="27"/>
      <c r="F14" s="34">
        <f t="shared" si="0"/>
        <v>8</v>
      </c>
      <c r="G14" s="26">
        <v>313</v>
      </c>
      <c r="H14" s="27"/>
      <c r="I14" s="37">
        <f t="shared" si="1"/>
        <v>11</v>
      </c>
      <c r="J14" s="26">
        <v>307</v>
      </c>
      <c r="K14" s="27"/>
      <c r="L14" s="34">
        <f t="shared" si="2"/>
        <v>11</v>
      </c>
      <c r="M14" s="26">
        <v>314</v>
      </c>
      <c r="N14" s="27"/>
      <c r="O14" s="26"/>
      <c r="P14" s="46">
        <f t="shared" si="3"/>
        <v>8</v>
      </c>
      <c r="Q14" s="47">
        <f t="shared" si="4"/>
        <v>1249</v>
      </c>
      <c r="R14" s="48">
        <f t="shared" si="5"/>
        <v>10</v>
      </c>
      <c r="S14" s="49">
        <v>0</v>
      </c>
      <c r="T14" s="50">
        <f t="shared" si="6"/>
        <v>0</v>
      </c>
    </row>
    <row r="15" spans="1:20" s="3" customFormat="1" ht="19.5" customHeight="1">
      <c r="A15" s="20" t="s">
        <v>34</v>
      </c>
      <c r="B15" s="20" t="s">
        <v>35</v>
      </c>
      <c r="C15" s="14" t="s">
        <v>45</v>
      </c>
      <c r="D15" s="26">
        <v>315</v>
      </c>
      <c r="E15" s="27"/>
      <c r="F15" s="34">
        <f t="shared" si="0"/>
        <v>8</v>
      </c>
      <c r="G15" s="26">
        <v>314</v>
      </c>
      <c r="H15" s="27"/>
      <c r="I15" s="37">
        <f t="shared" si="1"/>
        <v>10</v>
      </c>
      <c r="J15" s="26">
        <v>311</v>
      </c>
      <c r="K15" s="27"/>
      <c r="L15" s="34">
        <f t="shared" si="2"/>
        <v>9</v>
      </c>
      <c r="M15" s="26">
        <v>308</v>
      </c>
      <c r="N15" s="27"/>
      <c r="O15" s="26"/>
      <c r="P15" s="46">
        <f t="shared" si="3"/>
        <v>12</v>
      </c>
      <c r="Q15" s="47">
        <f t="shared" si="4"/>
        <v>1248</v>
      </c>
      <c r="R15" s="48">
        <f t="shared" si="5"/>
        <v>11</v>
      </c>
      <c r="S15" s="49">
        <v>0</v>
      </c>
      <c r="T15" s="50">
        <f t="shared" si="6"/>
        <v>0</v>
      </c>
    </row>
    <row r="16" spans="1:20" s="3" customFormat="1" ht="18.75" customHeight="1">
      <c r="A16" s="19" t="s">
        <v>7</v>
      </c>
      <c r="B16" s="20" t="s">
        <v>8</v>
      </c>
      <c r="C16" s="14" t="s">
        <v>48</v>
      </c>
      <c r="D16" s="26">
        <v>314</v>
      </c>
      <c r="E16" s="27"/>
      <c r="F16" s="34">
        <f t="shared" si="0"/>
        <v>10</v>
      </c>
      <c r="G16" s="26">
        <v>310</v>
      </c>
      <c r="H16" s="27"/>
      <c r="I16" s="37">
        <f t="shared" si="1"/>
        <v>12</v>
      </c>
      <c r="J16" s="26">
        <v>300</v>
      </c>
      <c r="K16" s="27"/>
      <c r="L16" s="34">
        <f t="shared" si="2"/>
        <v>13</v>
      </c>
      <c r="M16" s="26">
        <v>310</v>
      </c>
      <c r="N16" s="27"/>
      <c r="O16" s="26"/>
      <c r="P16" s="46">
        <f t="shared" si="3"/>
        <v>10</v>
      </c>
      <c r="Q16" s="47">
        <f t="shared" si="4"/>
        <v>1234</v>
      </c>
      <c r="R16" s="48">
        <f t="shared" si="5"/>
        <v>12</v>
      </c>
      <c r="S16" s="49">
        <v>0</v>
      </c>
      <c r="T16" s="50">
        <f t="shared" si="6"/>
        <v>0</v>
      </c>
    </row>
    <row r="17" spans="1:20" s="3" customFormat="1" ht="20.25" customHeight="1">
      <c r="A17" s="19" t="s">
        <v>24</v>
      </c>
      <c r="B17" s="20" t="s">
        <v>25</v>
      </c>
      <c r="C17" s="14" t="s">
        <v>47</v>
      </c>
      <c r="D17" s="28">
        <v>300</v>
      </c>
      <c r="E17" s="29"/>
      <c r="F17" s="34">
        <f t="shared" si="0"/>
        <v>13</v>
      </c>
      <c r="G17" s="28">
        <v>307</v>
      </c>
      <c r="H17" s="29"/>
      <c r="I17" s="37">
        <f t="shared" si="1"/>
        <v>13</v>
      </c>
      <c r="J17" s="28">
        <v>317</v>
      </c>
      <c r="K17" s="29"/>
      <c r="L17" s="34">
        <f t="shared" si="2"/>
        <v>5</v>
      </c>
      <c r="M17" s="28">
        <v>299</v>
      </c>
      <c r="N17" s="29"/>
      <c r="O17" s="28"/>
      <c r="P17" s="46">
        <f t="shared" si="3"/>
        <v>13</v>
      </c>
      <c r="Q17" s="47">
        <f t="shared" si="4"/>
        <v>1223</v>
      </c>
      <c r="R17" s="48">
        <f t="shared" si="5"/>
        <v>13</v>
      </c>
      <c r="S17" s="49">
        <v>0</v>
      </c>
      <c r="T17" s="50">
        <f t="shared" si="6"/>
        <v>0</v>
      </c>
    </row>
    <row r="18" spans="1:20" s="3" customFormat="1" ht="22.5" customHeight="1" thickBot="1">
      <c r="A18" s="21" t="s">
        <v>53</v>
      </c>
      <c r="B18" s="21" t="s">
        <v>33</v>
      </c>
      <c r="C18" s="15" t="s">
        <v>44</v>
      </c>
      <c r="D18" s="30">
        <v>252</v>
      </c>
      <c r="E18" s="31"/>
      <c r="F18" s="35">
        <f t="shared" si="0"/>
        <v>14</v>
      </c>
      <c r="G18" s="30">
        <v>269</v>
      </c>
      <c r="H18" s="31"/>
      <c r="I18" s="38">
        <f t="shared" si="1"/>
        <v>14</v>
      </c>
      <c r="J18" s="30">
        <v>272</v>
      </c>
      <c r="K18" s="31"/>
      <c r="L18" s="35">
        <f t="shared" si="2"/>
        <v>14</v>
      </c>
      <c r="M18" s="30">
        <v>262</v>
      </c>
      <c r="N18" s="31"/>
      <c r="O18" s="30"/>
      <c r="P18" s="56">
        <f t="shared" si="3"/>
        <v>14</v>
      </c>
      <c r="Q18" s="52">
        <f t="shared" si="4"/>
        <v>1055</v>
      </c>
      <c r="R18" s="53">
        <f t="shared" si="5"/>
        <v>14</v>
      </c>
      <c r="S18" s="57">
        <v>0</v>
      </c>
      <c r="T18" s="54">
        <f t="shared" si="6"/>
        <v>0</v>
      </c>
    </row>
    <row r="19" spans="1:18" ht="16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6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</sheetData>
  <printOptions horizontalCentered="1"/>
  <pageMargins left="0.7480314960629921" right="0.7480314960629921" top="0.35433070866141736" bottom="0.984251968503937" header="0.15748031496062992" footer="0.5118110236220472"/>
  <pageSetup horizontalDpi="300" verticalDpi="300" orientation="landscape" paperSize="9" scale="89" r:id="rId1"/>
  <headerFooter alignWithMargins="0">
    <oddFooter xml:space="preserve">&amp;R裁判長___________________競賽組___________________紀錄組___________________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1"/>
  <dimension ref="A1:S11"/>
  <sheetViews>
    <sheetView view="pageBreakPreview" zoomScaleNormal="75" zoomScaleSheetLayoutView="100" workbookViewId="0" topLeftCell="A1">
      <selection activeCell="AE5" sqref="AE5"/>
    </sheetView>
  </sheetViews>
  <sheetFormatPr defaultColWidth="9.00390625" defaultRowHeight="16.5"/>
  <cols>
    <col min="1" max="1" width="16.75390625" style="2" customWidth="1"/>
    <col min="2" max="2" width="7.375" style="2" customWidth="1"/>
    <col min="3" max="3" width="6.125" style="2" customWidth="1"/>
    <col min="4" max="4" width="6.625" style="2" customWidth="1"/>
    <col min="5" max="5" width="7.50390625" style="2" customWidth="1"/>
    <col min="6" max="6" width="7.00390625" style="2" hidden="1" customWidth="1"/>
    <col min="7" max="8" width="8.875" style="2" customWidth="1"/>
    <col min="9" max="9" width="7.75390625" style="2" hidden="1" customWidth="1"/>
    <col min="10" max="11" width="8.75390625" style="2" customWidth="1"/>
    <col min="12" max="12" width="6.625" style="2" hidden="1" customWidth="1"/>
    <col min="13" max="14" width="8.75390625" style="2" customWidth="1"/>
    <col min="15" max="15" width="6.625" style="2" hidden="1" customWidth="1"/>
    <col min="16" max="16" width="7.125" style="2" customWidth="1"/>
    <col min="17" max="17" width="6.75390625" style="2" customWidth="1"/>
    <col min="18" max="18" width="9.50390625" style="2" customWidth="1"/>
    <col min="19" max="19" width="9.125" style="2" customWidth="1"/>
    <col min="20" max="16384" width="9.00390625" style="2" customWidth="1"/>
  </cols>
  <sheetData>
    <row r="1" spans="1:19" s="1" customFormat="1" ht="41.25">
      <c r="A1" s="5" t="s">
        <v>71</v>
      </c>
      <c r="B1" s="6"/>
      <c r="C1" s="6"/>
      <c r="D1" s="6"/>
      <c r="E1" s="6"/>
      <c r="F1" s="6"/>
      <c r="G1" s="6"/>
      <c r="H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1" customFormat="1" ht="13.5" customHeight="1">
      <c r="A2" s="5"/>
      <c r="B2" s="6"/>
      <c r="C2" s="6"/>
      <c r="D2" s="6"/>
      <c r="E2" s="6"/>
      <c r="F2" s="6"/>
      <c r="G2" s="6"/>
      <c r="H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1.75" thickBot="1">
      <c r="A3" s="7" t="s">
        <v>51</v>
      </c>
      <c r="B3" s="7"/>
      <c r="C3" s="8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3" customFormat="1" ht="41.25" customHeight="1" thickBot="1" thickTop="1">
      <c r="A4" s="69" t="s">
        <v>28</v>
      </c>
      <c r="B4" s="70" t="s">
        <v>29</v>
      </c>
      <c r="C4" s="71" t="s">
        <v>30</v>
      </c>
      <c r="D4" s="55" t="s">
        <v>55</v>
      </c>
      <c r="E4" s="44" t="s">
        <v>70</v>
      </c>
      <c r="F4" s="32" t="s">
        <v>0</v>
      </c>
      <c r="G4" s="55" t="s">
        <v>56</v>
      </c>
      <c r="H4" s="44" t="s">
        <v>70</v>
      </c>
      <c r="I4" s="32" t="s">
        <v>0</v>
      </c>
      <c r="J4" s="55" t="s">
        <v>57</v>
      </c>
      <c r="K4" s="44" t="s">
        <v>70</v>
      </c>
      <c r="L4" s="32" t="s">
        <v>0</v>
      </c>
      <c r="M4" s="55" t="s">
        <v>58</v>
      </c>
      <c r="N4" s="44" t="s">
        <v>70</v>
      </c>
      <c r="O4" s="32" t="s">
        <v>0</v>
      </c>
      <c r="P4" s="55" t="s">
        <v>59</v>
      </c>
      <c r="Q4" s="43" t="s">
        <v>0</v>
      </c>
      <c r="R4" s="42" t="s">
        <v>68</v>
      </c>
      <c r="S4" s="44" t="s">
        <v>69</v>
      </c>
    </row>
    <row r="5" spans="1:19" s="3" customFormat="1" ht="20.25" customHeight="1">
      <c r="A5" s="72" t="s">
        <v>1</v>
      </c>
      <c r="B5" s="73" t="s">
        <v>12</v>
      </c>
      <c r="C5" s="65" t="s">
        <v>62</v>
      </c>
      <c r="D5" s="26">
        <v>338</v>
      </c>
      <c r="E5" s="62">
        <v>2</v>
      </c>
      <c r="F5" s="33">
        <f aca="true" t="shared" si="0" ref="F5:F11">RANK(D5,$D$5:$D$11)</f>
        <v>1</v>
      </c>
      <c r="G5" s="58">
        <v>337</v>
      </c>
      <c r="H5" s="65">
        <v>2</v>
      </c>
      <c r="I5" s="39">
        <f aca="true" t="shared" si="1" ref="I5:I11">RANK(G5,$G$5:$G$11)</f>
        <v>2</v>
      </c>
      <c r="J5" s="26">
        <v>334</v>
      </c>
      <c r="K5" s="62">
        <v>1</v>
      </c>
      <c r="L5" s="33">
        <f aca="true" t="shared" si="2" ref="L5:L11">RANK(J5,$J$5:$J$11)</f>
        <v>2</v>
      </c>
      <c r="M5" s="26">
        <v>335</v>
      </c>
      <c r="N5" s="62">
        <v>2</v>
      </c>
      <c r="O5" s="39">
        <f aca="true" t="shared" si="3" ref="O5:O11">RANK(M5,$M$5:$M$11)</f>
        <v>1</v>
      </c>
      <c r="P5" s="58">
        <f aca="true" t="shared" si="4" ref="P5:P11">D5+G5+J5+M5</f>
        <v>1344</v>
      </c>
      <c r="Q5" s="48">
        <f aca="true" t="shared" si="5" ref="Q5:Q11">RANK(P5,$P$5:$P$11)</f>
        <v>1</v>
      </c>
      <c r="R5" s="48">
        <v>20</v>
      </c>
      <c r="S5" s="59">
        <f aca="true" t="shared" si="6" ref="S5:S11">E5+H5+K5+N5</f>
        <v>7</v>
      </c>
    </row>
    <row r="6" spans="1:19" s="3" customFormat="1" ht="21.75" customHeight="1">
      <c r="A6" s="72" t="s">
        <v>10</v>
      </c>
      <c r="B6" s="73" t="s">
        <v>13</v>
      </c>
      <c r="C6" s="65" t="s">
        <v>64</v>
      </c>
      <c r="D6" s="26">
        <v>322</v>
      </c>
      <c r="E6" s="62"/>
      <c r="F6" s="34">
        <f t="shared" si="0"/>
        <v>6</v>
      </c>
      <c r="G6" s="58">
        <v>339</v>
      </c>
      <c r="H6" s="65">
        <v>2</v>
      </c>
      <c r="I6" s="40">
        <f t="shared" si="1"/>
        <v>1</v>
      </c>
      <c r="J6" s="26">
        <v>332</v>
      </c>
      <c r="K6" s="62">
        <v>1</v>
      </c>
      <c r="L6" s="34">
        <f t="shared" si="2"/>
        <v>3</v>
      </c>
      <c r="M6" s="26">
        <v>327</v>
      </c>
      <c r="N6" s="62"/>
      <c r="O6" s="40">
        <f t="shared" si="3"/>
        <v>6</v>
      </c>
      <c r="P6" s="58">
        <f t="shared" si="4"/>
        <v>1320</v>
      </c>
      <c r="Q6" s="48">
        <f t="shared" si="5"/>
        <v>2</v>
      </c>
      <c r="R6" s="77">
        <v>17.5</v>
      </c>
      <c r="S6" s="59">
        <f t="shared" si="6"/>
        <v>3</v>
      </c>
    </row>
    <row r="7" spans="1:19" s="3" customFormat="1" ht="21" customHeight="1">
      <c r="A7" s="72" t="s">
        <v>15</v>
      </c>
      <c r="B7" s="73" t="s">
        <v>16</v>
      </c>
      <c r="C7" s="65" t="s">
        <v>63</v>
      </c>
      <c r="D7" s="26">
        <v>323</v>
      </c>
      <c r="E7" s="62"/>
      <c r="F7" s="34">
        <f t="shared" si="0"/>
        <v>4</v>
      </c>
      <c r="G7" s="58">
        <v>326</v>
      </c>
      <c r="H7" s="65"/>
      <c r="I7" s="40">
        <f t="shared" si="1"/>
        <v>5</v>
      </c>
      <c r="J7" s="26">
        <v>337</v>
      </c>
      <c r="K7" s="62">
        <v>2</v>
      </c>
      <c r="L7" s="34">
        <f t="shared" si="2"/>
        <v>1</v>
      </c>
      <c r="M7" s="26">
        <v>330</v>
      </c>
      <c r="N7" s="62">
        <v>1</v>
      </c>
      <c r="O7" s="40">
        <f t="shared" si="3"/>
        <v>5</v>
      </c>
      <c r="P7" s="58">
        <f t="shared" si="4"/>
        <v>1316</v>
      </c>
      <c r="Q7" s="48">
        <f t="shared" si="5"/>
        <v>3</v>
      </c>
      <c r="R7" s="48">
        <v>15</v>
      </c>
      <c r="S7" s="59">
        <f t="shared" si="6"/>
        <v>3</v>
      </c>
    </row>
    <row r="8" spans="1:19" s="3" customFormat="1" ht="20.25" customHeight="1">
      <c r="A8" s="72" t="s">
        <v>1</v>
      </c>
      <c r="B8" s="73" t="s">
        <v>14</v>
      </c>
      <c r="C8" s="65" t="s">
        <v>61</v>
      </c>
      <c r="D8" s="26">
        <v>328</v>
      </c>
      <c r="E8" s="62"/>
      <c r="F8" s="34">
        <f t="shared" si="0"/>
        <v>3</v>
      </c>
      <c r="G8" s="58">
        <v>322</v>
      </c>
      <c r="H8" s="65"/>
      <c r="I8" s="40">
        <f t="shared" si="1"/>
        <v>6</v>
      </c>
      <c r="J8" s="26">
        <v>332</v>
      </c>
      <c r="K8" s="62">
        <v>1</v>
      </c>
      <c r="L8" s="34">
        <f t="shared" si="2"/>
        <v>3</v>
      </c>
      <c r="M8" s="26">
        <v>333</v>
      </c>
      <c r="N8" s="62">
        <v>1</v>
      </c>
      <c r="O8" s="40">
        <f t="shared" si="3"/>
        <v>2</v>
      </c>
      <c r="P8" s="58">
        <f t="shared" si="4"/>
        <v>1315</v>
      </c>
      <c r="Q8" s="48">
        <f t="shared" si="5"/>
        <v>4</v>
      </c>
      <c r="R8" s="77">
        <v>12.5</v>
      </c>
      <c r="S8" s="59">
        <f t="shared" si="6"/>
        <v>2</v>
      </c>
    </row>
    <row r="9" spans="1:19" s="3" customFormat="1" ht="20.25" customHeight="1">
      <c r="A9" s="72" t="s">
        <v>1</v>
      </c>
      <c r="B9" s="73" t="s">
        <v>19</v>
      </c>
      <c r="C9" s="65" t="s">
        <v>60</v>
      </c>
      <c r="D9" s="28">
        <v>323</v>
      </c>
      <c r="E9" s="63"/>
      <c r="F9" s="34">
        <f t="shared" si="0"/>
        <v>4</v>
      </c>
      <c r="G9" s="66">
        <v>330</v>
      </c>
      <c r="H9" s="67">
        <v>1</v>
      </c>
      <c r="I9" s="40">
        <f t="shared" si="1"/>
        <v>3</v>
      </c>
      <c r="J9" s="28">
        <v>327</v>
      </c>
      <c r="K9" s="63"/>
      <c r="L9" s="34">
        <f t="shared" si="2"/>
        <v>6</v>
      </c>
      <c r="M9" s="28">
        <v>325</v>
      </c>
      <c r="N9" s="63"/>
      <c r="O9" s="40">
        <f t="shared" si="3"/>
        <v>7</v>
      </c>
      <c r="P9" s="58">
        <f t="shared" si="4"/>
        <v>1305</v>
      </c>
      <c r="Q9" s="48">
        <f t="shared" si="5"/>
        <v>5</v>
      </c>
      <c r="R9" s="48">
        <v>10</v>
      </c>
      <c r="S9" s="59">
        <f t="shared" si="6"/>
        <v>1</v>
      </c>
    </row>
    <row r="10" spans="1:19" s="3" customFormat="1" ht="19.5" customHeight="1">
      <c r="A10" s="72" t="s">
        <v>5</v>
      </c>
      <c r="B10" s="73" t="s">
        <v>20</v>
      </c>
      <c r="C10" s="65" t="s">
        <v>65</v>
      </c>
      <c r="D10" s="26">
        <v>311</v>
      </c>
      <c r="E10" s="62"/>
      <c r="F10" s="34">
        <f t="shared" si="0"/>
        <v>7</v>
      </c>
      <c r="G10" s="58">
        <v>329</v>
      </c>
      <c r="H10" s="65"/>
      <c r="I10" s="40">
        <f t="shared" si="1"/>
        <v>4</v>
      </c>
      <c r="J10" s="26">
        <v>330</v>
      </c>
      <c r="K10" s="62">
        <v>1</v>
      </c>
      <c r="L10" s="34">
        <f t="shared" si="2"/>
        <v>5</v>
      </c>
      <c r="M10" s="26">
        <v>331</v>
      </c>
      <c r="N10" s="62">
        <v>1</v>
      </c>
      <c r="O10" s="40">
        <f t="shared" si="3"/>
        <v>4</v>
      </c>
      <c r="P10" s="58">
        <f t="shared" si="4"/>
        <v>1301</v>
      </c>
      <c r="Q10" s="48">
        <f t="shared" si="5"/>
        <v>6</v>
      </c>
      <c r="R10" s="77">
        <v>7.5</v>
      </c>
      <c r="S10" s="59">
        <f t="shared" si="6"/>
        <v>2</v>
      </c>
    </row>
    <row r="11" spans="1:19" s="3" customFormat="1" ht="22.5" customHeight="1" thickBot="1">
      <c r="A11" s="74" t="s">
        <v>17</v>
      </c>
      <c r="B11" s="75" t="s">
        <v>18</v>
      </c>
      <c r="C11" s="76" t="s">
        <v>66</v>
      </c>
      <c r="D11" s="30">
        <v>329</v>
      </c>
      <c r="E11" s="64"/>
      <c r="F11" s="35">
        <f t="shared" si="0"/>
        <v>2</v>
      </c>
      <c r="G11" s="60">
        <v>316</v>
      </c>
      <c r="H11" s="68"/>
      <c r="I11" s="41">
        <f t="shared" si="1"/>
        <v>7</v>
      </c>
      <c r="J11" s="30">
        <v>319</v>
      </c>
      <c r="K11" s="64"/>
      <c r="L11" s="35">
        <f t="shared" si="2"/>
        <v>7</v>
      </c>
      <c r="M11" s="30">
        <v>333</v>
      </c>
      <c r="N11" s="64">
        <v>1</v>
      </c>
      <c r="O11" s="41">
        <f t="shared" si="3"/>
        <v>2</v>
      </c>
      <c r="P11" s="60">
        <f t="shared" si="4"/>
        <v>1297</v>
      </c>
      <c r="Q11" s="53">
        <f t="shared" si="5"/>
        <v>7</v>
      </c>
      <c r="R11" s="53">
        <v>5</v>
      </c>
      <c r="S11" s="61">
        <f t="shared" si="6"/>
        <v>1</v>
      </c>
    </row>
  </sheetData>
  <printOptions horizontalCentered="1"/>
  <pageMargins left="0.7480314960629921" right="0.7480314960629921" top="0.35433070866141736" bottom="0.984251968503937" header="0.15748031496062992" footer="0.5118110236220472"/>
  <pageSetup horizontalDpi="300" verticalDpi="300" orientation="landscape" paperSize="9" scale="89" r:id="rId1"/>
  <headerFooter alignWithMargins="0">
    <oddFooter xml:space="preserve">&amp;R裁判長___________________競賽組___________________紀錄組___________________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YUAN WAN-LI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 WAN-LI</dc:creator>
  <cp:keywords/>
  <dc:description/>
  <cp:lastModifiedBy>P4P800</cp:lastModifiedBy>
  <cp:lastPrinted>2008-01-14T02:49:07Z</cp:lastPrinted>
  <dcterms:created xsi:type="dcterms:W3CDTF">2004-01-24T09:31:25Z</dcterms:created>
  <dcterms:modified xsi:type="dcterms:W3CDTF">2008-02-29T03:30:53Z</dcterms:modified>
  <cp:category/>
  <cp:version/>
  <cp:contentType/>
  <cp:contentStatus/>
</cp:coreProperties>
</file>