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76" windowWidth="14955" windowHeight="9570" activeTab="1"/>
  </bookViews>
  <sheets>
    <sheet name="女子組" sheetId="1" r:id="rId1"/>
    <sheet name="男子組 " sheetId="2" r:id="rId2"/>
  </sheets>
  <definedNames>
    <definedName name="_xlnm.Print_Area" localSheetId="0">'女子組'!$A$1:$V$18</definedName>
    <definedName name="_xlnm.Print_Area" localSheetId="1">'男子組 '!$A$1:$T$11</definedName>
  </definedNames>
  <calcPr fullCalcOnLoad="1"/>
</workbook>
</file>

<file path=xl/sharedStrings.xml><?xml version="1.0" encoding="utf-8"?>
<sst xmlns="http://schemas.openxmlformats.org/spreadsheetml/2006/main" count="108" uniqueCount="69">
  <si>
    <t>排名</t>
  </si>
  <si>
    <t>國立體育學院</t>
  </si>
  <si>
    <t>沈筱珺</t>
  </si>
  <si>
    <t>國立台灣師範大學</t>
  </si>
  <si>
    <t>袁叔琪</t>
  </si>
  <si>
    <t>國立台灣體育學院</t>
  </si>
  <si>
    <t>曾麗文</t>
  </si>
  <si>
    <t>台北市萬芳高中</t>
  </si>
  <si>
    <t>潘明佳</t>
  </si>
  <si>
    <t>吳蕙如</t>
  </si>
  <si>
    <t>花蓮教育大學</t>
  </si>
  <si>
    <t>陳靜怡</t>
  </si>
  <si>
    <t>郭振維</t>
  </si>
  <si>
    <t>王正邦</t>
  </si>
  <si>
    <t>陳詩園</t>
  </si>
  <si>
    <t>台北縣明德高中</t>
  </si>
  <si>
    <t>林彥廷</t>
  </si>
  <si>
    <t>國家儲訓隊</t>
  </si>
  <si>
    <t>徐梓益</t>
  </si>
  <si>
    <t>余志隆</t>
  </si>
  <si>
    <t>劉明煌</t>
  </si>
  <si>
    <t>女子組</t>
  </si>
  <si>
    <t>新竹縣湖口高中</t>
  </si>
  <si>
    <t>賴逸欣</t>
  </si>
  <si>
    <t>台南市土城高中</t>
  </si>
  <si>
    <t>陳馨怡</t>
  </si>
  <si>
    <t>國立埔里高工</t>
  </si>
  <si>
    <t>魏碧銹</t>
  </si>
  <si>
    <t>單位</t>
  </si>
  <si>
    <t>姓名</t>
  </si>
  <si>
    <t>靶位</t>
  </si>
  <si>
    <t>劉亭君</t>
  </si>
  <si>
    <t>陳麗如</t>
  </si>
  <si>
    <t>臺北體育學院</t>
  </si>
  <si>
    <t>戴瑞賢</t>
  </si>
  <si>
    <t>中國文化大學</t>
  </si>
  <si>
    <t>第1局
70 M</t>
  </si>
  <si>
    <t>第2局
70 M</t>
  </si>
  <si>
    <r>
      <t xml:space="preserve">第3局   70 M  </t>
    </r>
  </si>
  <si>
    <t>第4局    70 M</t>
  </si>
  <si>
    <t>總分</t>
  </si>
  <si>
    <t>單場排名賽積分</t>
  </si>
  <si>
    <t>單場紅利積分</t>
  </si>
  <si>
    <t>2008年北京奧運會代表隊複選賽第2場成績</t>
  </si>
  <si>
    <t>單局紅利積分</t>
  </si>
  <si>
    <t>第一場積分</t>
  </si>
  <si>
    <t>3C</t>
  </si>
  <si>
    <t>恆準有限公司</t>
  </si>
  <si>
    <t>劉碧瑜</t>
  </si>
  <si>
    <t>1B</t>
  </si>
  <si>
    <t>5B</t>
  </si>
  <si>
    <t>2C</t>
  </si>
  <si>
    <t>5A</t>
  </si>
  <si>
    <t>4B</t>
  </si>
  <si>
    <t>2B</t>
  </si>
  <si>
    <t>3B</t>
  </si>
  <si>
    <t>1C</t>
  </si>
  <si>
    <t>南投縣旭光高中</t>
  </si>
  <si>
    <t>林筱瑩</t>
  </si>
  <si>
    <t>1A</t>
  </si>
  <si>
    <t>3A</t>
  </si>
  <si>
    <t>2A</t>
  </si>
  <si>
    <t>3A</t>
  </si>
  <si>
    <t>2A</t>
  </si>
  <si>
    <t>4C</t>
  </si>
  <si>
    <t>4A</t>
  </si>
  <si>
    <t>男子組</t>
  </si>
  <si>
    <t>1A</t>
  </si>
  <si>
    <t>X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</si>
</sst>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General_)"/>
    <numFmt numFmtId="178" formatCode="0.0_ "/>
    <numFmt numFmtId="179" formatCode="m&quot;月&quot;d&quot;日&quot;"/>
    <numFmt numFmtId="180" formatCode="0_);[Red]\(0\)"/>
    <numFmt numFmtId="181" formatCode="m/d"/>
    <numFmt numFmtId="182" formatCode="#,##0_);\(#,##0\)"/>
    <numFmt numFmtId="183" formatCode="000"/>
    <numFmt numFmtId="184" formatCode="0.00_ "/>
    <numFmt numFmtId="185" formatCode="0_);\(0\)"/>
    <numFmt numFmtId="186" formatCode="0.00_);\(0.00\)"/>
    <numFmt numFmtId="187" formatCode="0;[Red]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.00_);[Red]\(0.00\)"/>
  </numFmts>
  <fonts count="13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12"/>
      <name val="華康新儷中黑"/>
      <family val="1"/>
    </font>
    <font>
      <sz val="6"/>
      <name val="新細明體"/>
      <family val="1"/>
    </font>
    <font>
      <sz val="12"/>
      <name val="Chasm"/>
      <family val="2"/>
    </font>
    <font>
      <b/>
      <i/>
      <sz val="16"/>
      <color indexed="63"/>
      <name val="新細明體"/>
      <family val="1"/>
    </font>
    <font>
      <b/>
      <sz val="30"/>
      <color indexed="63"/>
      <name val="新細明體"/>
      <family val="1"/>
    </font>
    <font>
      <b/>
      <sz val="12"/>
      <color indexed="8"/>
      <name val="新細明體"/>
      <family val="1"/>
    </font>
    <font>
      <b/>
      <sz val="30"/>
      <color indexed="8"/>
      <name val="新細明體"/>
      <family val="1"/>
    </font>
    <font>
      <b/>
      <sz val="12"/>
      <name val="新細明體"/>
      <family val="1"/>
    </font>
    <font>
      <b/>
      <sz val="12"/>
      <color indexed="63"/>
      <name val="新細明體"/>
      <family val="1"/>
    </font>
    <font>
      <b/>
      <sz val="11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 style="thin"/>
      <top style="thin"/>
      <bottom style="thick"/>
    </border>
    <border>
      <left style="thick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7" fillId="0" borderId="0" xfId="15" applyNumberFormat="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80" fontId="8" fillId="0" borderId="1" xfId="15" applyNumberFormat="1" applyFont="1" applyBorder="1" applyAlignment="1">
      <alignment horizontal="center" vertical="center" wrapText="1"/>
      <protection/>
    </xf>
    <xf numFmtId="180" fontId="8" fillId="0" borderId="2" xfId="15" applyNumberFormat="1" applyFont="1" applyBorder="1" applyAlignment="1">
      <alignment horizontal="center" vertical="center" wrapText="1"/>
      <protection/>
    </xf>
    <xf numFmtId="180" fontId="8" fillId="0" borderId="3" xfId="15" applyNumberFormat="1" applyFont="1" applyBorder="1" applyAlignment="1">
      <alignment horizontal="center" vertical="center" wrapText="1"/>
      <protection/>
    </xf>
    <xf numFmtId="180" fontId="8" fillId="0" borderId="4" xfId="15" applyNumberFormat="1" applyFont="1" applyBorder="1" applyAlignment="1">
      <alignment horizontal="center" vertical="center" wrapText="1"/>
      <protection/>
    </xf>
    <xf numFmtId="180" fontId="8" fillId="0" borderId="5" xfId="15" applyNumberFormat="1" applyFont="1" applyBorder="1" applyAlignment="1">
      <alignment horizontal="center" vertical="center"/>
      <protection/>
    </xf>
    <xf numFmtId="180" fontId="8" fillId="0" borderId="6" xfId="15" applyNumberFormat="1" applyFont="1" applyBorder="1" applyAlignment="1">
      <alignment horizontal="center" vertical="center" wrapText="1"/>
      <protection/>
    </xf>
    <xf numFmtId="180" fontId="8" fillId="0" borderId="6" xfId="15" applyNumberFormat="1" applyFont="1" applyBorder="1" applyAlignment="1">
      <alignment horizontal="center" vertical="center"/>
      <protection/>
    </xf>
    <xf numFmtId="180" fontId="8" fillId="0" borderId="7" xfId="15" applyNumberFormat="1" applyFont="1" applyBorder="1" applyAlignment="1">
      <alignment horizontal="center" vertical="center" wrapText="1"/>
      <protection/>
    </xf>
    <xf numFmtId="180" fontId="8" fillId="0" borderId="8" xfId="15" applyNumberFormat="1" applyFont="1" applyBorder="1" applyAlignment="1">
      <alignment horizontal="center" vertical="center"/>
      <protection/>
    </xf>
    <xf numFmtId="180" fontId="8" fillId="0" borderId="9" xfId="15" applyNumberFormat="1" applyFont="1" applyBorder="1" applyAlignment="1">
      <alignment horizontal="center" vertical="center"/>
      <protection/>
    </xf>
    <xf numFmtId="180" fontId="8" fillId="0" borderId="10" xfId="15" applyNumberFormat="1" applyFont="1" applyBorder="1" applyAlignment="1">
      <alignment horizontal="center" vertical="center" wrapText="1"/>
      <protection/>
    </xf>
    <xf numFmtId="180" fontId="8" fillId="0" borderId="11" xfId="15" applyNumberFormat="1" applyFont="1" applyBorder="1" applyAlignment="1">
      <alignment horizontal="center" vertical="center"/>
      <protection/>
    </xf>
    <xf numFmtId="180" fontId="8" fillId="0" borderId="12" xfId="15" applyNumberFormat="1" applyFont="1" applyBorder="1" applyAlignment="1">
      <alignment horizontal="center" vertical="center"/>
      <protection/>
    </xf>
    <xf numFmtId="180" fontId="8" fillId="0" borderId="13" xfId="15" applyNumberFormat="1" applyFont="1" applyBorder="1" applyAlignment="1">
      <alignment horizontal="center" vertical="center" wrapText="1"/>
      <protection/>
    </xf>
    <xf numFmtId="180" fontId="8" fillId="0" borderId="14" xfId="15" applyNumberFormat="1" applyFont="1" applyBorder="1" applyAlignment="1">
      <alignment horizontal="center" vertical="center" wrapText="1"/>
      <protection/>
    </xf>
    <xf numFmtId="180" fontId="8" fillId="0" borderId="15" xfId="15" applyNumberFormat="1" applyFont="1" applyBorder="1" applyAlignment="1">
      <alignment horizontal="center" vertical="center" wrapText="1"/>
      <protection/>
    </xf>
    <xf numFmtId="191" fontId="8" fillId="0" borderId="8" xfId="15" applyNumberFormat="1" applyFont="1" applyBorder="1" applyAlignment="1">
      <alignment horizontal="center" vertical="center"/>
      <protection/>
    </xf>
    <xf numFmtId="180" fontId="8" fillId="0" borderId="16" xfId="15" applyNumberFormat="1" applyFont="1" applyBorder="1" applyAlignment="1">
      <alignment horizontal="center" vertical="center"/>
      <protection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0" fontId="8" fillId="0" borderId="17" xfId="15" applyNumberFormat="1" applyFont="1" applyBorder="1" applyAlignment="1">
      <alignment horizontal="center" vertical="center"/>
      <protection/>
    </xf>
    <xf numFmtId="180" fontId="8" fillId="0" borderId="17" xfId="0" applyNumberFormat="1" applyFont="1" applyBorder="1" applyAlignment="1">
      <alignment horizontal="center" vertical="center"/>
    </xf>
    <xf numFmtId="180" fontId="8" fillId="0" borderId="18" xfId="15" applyNumberFormat="1" applyFont="1" applyBorder="1" applyAlignment="1">
      <alignment horizontal="center" vertical="center"/>
      <protection/>
    </xf>
    <xf numFmtId="180" fontId="11" fillId="0" borderId="19" xfId="15" applyNumberFormat="1" applyFont="1" applyBorder="1" applyAlignment="1">
      <alignment horizontal="center" vertical="center"/>
      <protection/>
    </xf>
    <xf numFmtId="0" fontId="8" fillId="0" borderId="8" xfId="0" applyNumberFormat="1" applyFont="1" applyBorder="1" applyAlignment="1">
      <alignment horizontal="center" vertical="center"/>
    </xf>
    <xf numFmtId="180" fontId="10" fillId="0" borderId="11" xfId="0" applyNumberFormat="1" applyFont="1" applyBorder="1" applyAlignment="1">
      <alignment horizontal="center" vertical="center"/>
    </xf>
    <xf numFmtId="180" fontId="8" fillId="0" borderId="20" xfId="0" applyNumberFormat="1" applyFont="1" applyBorder="1" applyAlignment="1">
      <alignment horizontal="center" vertical="center"/>
    </xf>
    <xf numFmtId="180" fontId="8" fillId="0" borderId="21" xfId="15" applyNumberFormat="1" applyFont="1" applyBorder="1" applyAlignment="1">
      <alignment horizontal="center" vertical="center"/>
      <protection/>
    </xf>
    <xf numFmtId="180" fontId="11" fillId="0" borderId="22" xfId="15" applyNumberFormat="1" applyFont="1" applyBorder="1" applyAlignment="1">
      <alignment horizontal="center" vertical="center"/>
      <protection/>
    </xf>
    <xf numFmtId="180" fontId="11" fillId="0" borderId="23" xfId="15" applyNumberFormat="1" applyFont="1" applyBorder="1" applyAlignment="1">
      <alignment horizontal="center" vertical="center"/>
      <protection/>
    </xf>
    <xf numFmtId="180" fontId="8" fillId="0" borderId="20" xfId="15" applyNumberFormat="1" applyFont="1" applyBorder="1" applyAlignment="1">
      <alignment horizontal="center" vertical="center"/>
      <protection/>
    </xf>
    <xf numFmtId="0" fontId="1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180" fontId="10" fillId="0" borderId="8" xfId="0" applyNumberFormat="1" applyFont="1" applyBorder="1" applyAlignment="1">
      <alignment horizontal="center" vertical="center"/>
    </xf>
    <xf numFmtId="180" fontId="8" fillId="0" borderId="24" xfId="0" applyNumberFormat="1" applyFont="1" applyBorder="1" applyAlignment="1">
      <alignment horizontal="center" vertical="center"/>
    </xf>
    <xf numFmtId="180" fontId="8" fillId="0" borderId="25" xfId="15" applyNumberFormat="1" applyFont="1" applyBorder="1" applyAlignment="1">
      <alignment horizontal="center" vertical="center"/>
      <protection/>
    </xf>
    <xf numFmtId="180" fontId="11" fillId="0" borderId="26" xfId="15" applyNumberFormat="1" applyFont="1" applyBorder="1" applyAlignment="1">
      <alignment horizontal="center" vertical="center"/>
      <protection/>
    </xf>
    <xf numFmtId="0" fontId="8" fillId="0" borderId="9" xfId="0" applyNumberFormat="1" applyFont="1" applyBorder="1" applyAlignment="1">
      <alignment horizontal="center" vertical="center"/>
    </xf>
    <xf numFmtId="180" fontId="10" fillId="0" borderId="9" xfId="0" applyNumberFormat="1" applyFont="1" applyBorder="1" applyAlignment="1">
      <alignment horizontal="center" vertical="center"/>
    </xf>
    <xf numFmtId="180" fontId="10" fillId="0" borderId="12" xfId="0" applyNumberFormat="1" applyFont="1" applyBorder="1" applyAlignment="1">
      <alignment horizontal="center" vertical="center"/>
    </xf>
    <xf numFmtId="191" fontId="10" fillId="0" borderId="27" xfId="0" applyNumberFormat="1" applyFont="1" applyFill="1" applyBorder="1" applyAlignment="1">
      <alignment horizontal="center" vertical="center"/>
    </xf>
    <xf numFmtId="180" fontId="8" fillId="0" borderId="27" xfId="15" applyNumberFormat="1" applyFont="1" applyBorder="1" applyAlignment="1">
      <alignment horizontal="center" vertical="center"/>
      <protection/>
    </xf>
    <xf numFmtId="0" fontId="12" fillId="0" borderId="28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180" fontId="11" fillId="0" borderId="11" xfId="15" applyNumberFormat="1" applyFont="1" applyBorder="1" applyAlignment="1">
      <alignment horizontal="center" vertical="center"/>
      <protection/>
    </xf>
    <xf numFmtId="180" fontId="8" fillId="0" borderId="29" xfId="15" applyNumberFormat="1" applyFont="1" applyBorder="1" applyAlignment="1">
      <alignment horizontal="center" vertical="center"/>
      <protection/>
    </xf>
    <xf numFmtId="180" fontId="8" fillId="0" borderId="22" xfId="15" applyNumberFormat="1" applyFont="1" applyBorder="1" applyAlignment="1">
      <alignment horizontal="center" vertical="center"/>
      <protection/>
    </xf>
    <xf numFmtId="0" fontId="8" fillId="0" borderId="29" xfId="0" applyNumberFormat="1" applyFont="1" applyBorder="1" applyAlignment="1">
      <alignment horizontal="center" vertical="center"/>
    </xf>
    <xf numFmtId="180" fontId="8" fillId="0" borderId="30" xfId="15" applyNumberFormat="1" applyFont="1" applyBorder="1" applyAlignment="1">
      <alignment horizontal="center" vertical="center"/>
      <protection/>
    </xf>
    <xf numFmtId="0" fontId="8" fillId="0" borderId="30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180" fontId="8" fillId="0" borderId="33" xfId="15" applyNumberFormat="1" applyFont="1" applyBorder="1" applyAlignment="1">
      <alignment horizontal="center" vertical="center"/>
      <protection/>
    </xf>
    <xf numFmtId="180" fontId="8" fillId="0" borderId="34" xfId="15" applyNumberFormat="1" applyFont="1" applyBorder="1" applyAlignment="1">
      <alignment horizontal="center" vertical="center"/>
      <protection/>
    </xf>
    <xf numFmtId="180" fontId="8" fillId="0" borderId="35" xfId="15" applyNumberFormat="1" applyFont="1" applyBorder="1" applyAlignment="1">
      <alignment horizontal="center" vertical="center"/>
      <protection/>
    </xf>
    <xf numFmtId="0" fontId="8" fillId="0" borderId="34" xfId="0" applyNumberFormat="1" applyFont="1" applyBorder="1" applyAlignment="1">
      <alignment horizontal="center" vertical="center"/>
    </xf>
    <xf numFmtId="191" fontId="10" fillId="0" borderId="8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180" fontId="11" fillId="0" borderId="36" xfId="15" applyNumberFormat="1" applyFont="1" applyBorder="1" applyAlignment="1">
      <alignment vertical="center"/>
      <protection/>
    </xf>
    <xf numFmtId="180" fontId="11" fillId="0" borderId="19" xfId="15" applyNumberFormat="1" applyFont="1" applyBorder="1" applyAlignment="1">
      <alignment vertical="center"/>
      <protection/>
    </xf>
    <xf numFmtId="0" fontId="8" fillId="0" borderId="8" xfId="0" applyNumberFormat="1" applyFont="1" applyBorder="1" applyAlignment="1">
      <alignment vertical="center"/>
    </xf>
    <xf numFmtId="180" fontId="11" fillId="0" borderId="22" xfId="15" applyNumberFormat="1" applyFont="1" applyBorder="1" applyAlignment="1">
      <alignment vertical="center"/>
      <protection/>
    </xf>
    <xf numFmtId="180" fontId="11" fillId="0" borderId="23" xfId="15" applyNumberFormat="1" applyFont="1" applyBorder="1" applyAlignment="1">
      <alignment vertical="center"/>
      <protection/>
    </xf>
    <xf numFmtId="0" fontId="11" fillId="0" borderId="22" xfId="0" applyNumberFormat="1" applyFont="1" applyBorder="1" applyAlignment="1">
      <alignment vertical="center"/>
    </xf>
    <xf numFmtId="0" fontId="11" fillId="0" borderId="23" xfId="0" applyNumberFormat="1" applyFont="1" applyBorder="1" applyAlignment="1">
      <alignment vertical="center"/>
    </xf>
    <xf numFmtId="180" fontId="11" fillId="0" borderId="35" xfId="15" applyNumberFormat="1" applyFont="1" applyBorder="1" applyAlignment="1">
      <alignment vertical="center"/>
      <protection/>
    </xf>
    <xf numFmtId="180" fontId="11" fillId="0" borderId="26" xfId="15" applyNumberFormat="1" applyFont="1" applyBorder="1" applyAlignment="1">
      <alignment vertical="center"/>
      <protection/>
    </xf>
    <xf numFmtId="180" fontId="11" fillId="0" borderId="35" xfId="15" applyNumberFormat="1" applyFont="1" applyBorder="1" applyAlignment="1">
      <alignment horizontal="center" vertical="center"/>
      <protection/>
    </xf>
    <xf numFmtId="180" fontId="11" fillId="0" borderId="12" xfId="15" applyNumberFormat="1" applyFont="1" applyBorder="1" applyAlignment="1">
      <alignment horizontal="center" vertical="center"/>
      <protection/>
    </xf>
    <xf numFmtId="0" fontId="11" fillId="0" borderId="11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9" fillId="0" borderId="0" xfId="15" applyNumberFormat="1" applyFont="1" applyFill="1" applyBorder="1" applyAlignment="1">
      <alignment horizontal="center" vertical="center"/>
      <protection/>
    </xf>
    <xf numFmtId="0" fontId="7" fillId="0" borderId="0" xfId="15" applyNumberFormat="1" applyFont="1" applyFill="1" applyBorder="1" applyAlignment="1">
      <alignment horizontal="center" vertical="center"/>
      <protection/>
    </xf>
  </cellXfs>
  <cellStyles count="9">
    <cellStyle name="Normal" xfId="0"/>
    <cellStyle name="一般_87會長全項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9"/>
  <dimension ref="A1:V20"/>
  <sheetViews>
    <sheetView view="pageBreakPreview" zoomScaleNormal="75" zoomScaleSheetLayoutView="100" workbookViewId="0" topLeftCell="A4">
      <selection activeCell="AG10" sqref="AG10"/>
    </sheetView>
  </sheetViews>
  <sheetFormatPr defaultColWidth="9.00390625" defaultRowHeight="16.5"/>
  <cols>
    <col min="1" max="1" width="18.625" style="24" customWidth="1"/>
    <col min="2" max="2" width="8.125" style="24" customWidth="1"/>
    <col min="3" max="3" width="5.75390625" style="24" customWidth="1"/>
    <col min="4" max="4" width="7.00390625" style="24" customWidth="1"/>
    <col min="5" max="5" width="7.50390625" style="24" customWidth="1"/>
    <col min="6" max="6" width="5.625" style="24" hidden="1" customWidth="1"/>
    <col min="7" max="8" width="7.375" style="24" customWidth="1"/>
    <col min="9" max="9" width="5.50390625" style="24" hidden="1" customWidth="1"/>
    <col min="10" max="10" width="7.25390625" style="24" customWidth="1"/>
    <col min="11" max="11" width="7.625" style="24" customWidth="1"/>
    <col min="12" max="12" width="6.625" style="24" hidden="1" customWidth="1"/>
    <col min="13" max="13" width="6.625" style="24" customWidth="1"/>
    <col min="14" max="14" width="7.625" style="24" customWidth="1"/>
    <col min="15" max="15" width="6.625" style="24" hidden="1" customWidth="1"/>
    <col min="16" max="16" width="3.625" style="24" customWidth="1"/>
    <col min="17" max="17" width="3.875" style="24" customWidth="1"/>
    <col min="18" max="18" width="7.625" style="24" customWidth="1"/>
    <col min="19" max="19" width="6.75390625" style="24" customWidth="1"/>
    <col min="20" max="20" width="8.50390625" style="24" customWidth="1"/>
    <col min="21" max="21" width="9.375" style="24" customWidth="1"/>
    <col min="22" max="16384" width="9.00390625" style="24" customWidth="1"/>
  </cols>
  <sheetData>
    <row r="1" spans="1:22" s="23" customFormat="1" ht="41.25">
      <c r="A1" s="80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9:20" s="23" customFormat="1" ht="13.5" customHeight="1">
      <c r="S2" s="2"/>
      <c r="T2" s="2"/>
    </row>
    <row r="3" spans="1:20" ht="21.75" thickBot="1">
      <c r="A3" s="3" t="s">
        <v>21</v>
      </c>
      <c r="B3" s="3"/>
      <c r="C3" s="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2" s="26" customFormat="1" ht="72.75" customHeight="1" thickBot="1" thickTop="1">
      <c r="A4" s="5" t="s">
        <v>28</v>
      </c>
      <c r="B4" s="5" t="s">
        <v>29</v>
      </c>
      <c r="C4" s="6" t="s">
        <v>30</v>
      </c>
      <c r="D4" s="7" t="s">
        <v>36</v>
      </c>
      <c r="E4" s="8" t="s">
        <v>44</v>
      </c>
      <c r="F4" s="9" t="s">
        <v>0</v>
      </c>
      <c r="G4" s="7" t="s">
        <v>37</v>
      </c>
      <c r="H4" s="8" t="s">
        <v>44</v>
      </c>
      <c r="I4" s="9" t="s">
        <v>0</v>
      </c>
      <c r="J4" s="7" t="s">
        <v>38</v>
      </c>
      <c r="K4" s="8" t="s">
        <v>44</v>
      </c>
      <c r="L4" s="9" t="s">
        <v>0</v>
      </c>
      <c r="M4" s="7" t="s">
        <v>39</v>
      </c>
      <c r="N4" s="8" t="s">
        <v>44</v>
      </c>
      <c r="O4" s="11" t="s">
        <v>0</v>
      </c>
      <c r="P4" s="11" t="s">
        <v>68</v>
      </c>
      <c r="Q4" s="11">
        <v>10</v>
      </c>
      <c r="R4" s="10" t="s">
        <v>40</v>
      </c>
      <c r="S4" s="11" t="s">
        <v>0</v>
      </c>
      <c r="T4" s="10" t="s">
        <v>45</v>
      </c>
      <c r="U4" s="10" t="s">
        <v>41</v>
      </c>
      <c r="V4" s="12" t="s">
        <v>42</v>
      </c>
    </row>
    <row r="5" spans="1:22" s="26" customFormat="1" ht="20.25" customHeight="1">
      <c r="A5" s="27" t="s">
        <v>3</v>
      </c>
      <c r="B5" s="28" t="s">
        <v>4</v>
      </c>
      <c r="C5" s="29" t="s">
        <v>46</v>
      </c>
      <c r="D5" s="66">
        <v>323</v>
      </c>
      <c r="E5" s="67"/>
      <c r="F5" s="68">
        <f aca="true" t="shared" si="0" ref="F5:F18">RANK(D5,$D$3:$D$18)</f>
        <v>1</v>
      </c>
      <c r="G5" s="66">
        <v>321</v>
      </c>
      <c r="H5" s="67"/>
      <c r="I5" s="68">
        <f aca="true" t="shared" si="1" ref="I5:I18">RANK(G5,$G$3:$G$18)</f>
        <v>1</v>
      </c>
      <c r="J5" s="66">
        <v>327</v>
      </c>
      <c r="K5" s="30">
        <v>1</v>
      </c>
      <c r="L5" s="68">
        <f aca="true" t="shared" si="2" ref="L5:L18">RANK(J5,$J$3:$J$18)</f>
        <v>1</v>
      </c>
      <c r="M5" s="66">
        <v>324</v>
      </c>
      <c r="N5" s="30"/>
      <c r="O5" s="31">
        <f aca="true" t="shared" si="3" ref="O5:O18">RANK(M5,$M$3:$M$18)</f>
        <v>1</v>
      </c>
      <c r="P5" s="65"/>
      <c r="Q5" s="65"/>
      <c r="R5" s="13">
        <f aca="true" t="shared" si="4" ref="R5:R18">D5+G5+J5+M5</f>
        <v>1295</v>
      </c>
      <c r="S5" s="13">
        <f aca="true" t="shared" si="5" ref="S5:S18">RANK(R5,$R$3:$R$18)</f>
        <v>1</v>
      </c>
      <c r="T5" s="13">
        <v>23</v>
      </c>
      <c r="U5" s="13">
        <v>20</v>
      </c>
      <c r="V5" s="32">
        <v>1</v>
      </c>
    </row>
    <row r="6" spans="1:22" s="26" customFormat="1" ht="21.75" customHeight="1">
      <c r="A6" s="33" t="s">
        <v>47</v>
      </c>
      <c r="B6" s="33" t="s">
        <v>48</v>
      </c>
      <c r="C6" s="34" t="s">
        <v>49</v>
      </c>
      <c r="D6" s="69">
        <v>322</v>
      </c>
      <c r="E6" s="70"/>
      <c r="F6" s="68">
        <f t="shared" si="0"/>
        <v>2</v>
      </c>
      <c r="G6" s="69">
        <v>313</v>
      </c>
      <c r="H6" s="70"/>
      <c r="I6" s="68">
        <f t="shared" si="1"/>
        <v>2</v>
      </c>
      <c r="J6" s="69">
        <v>308</v>
      </c>
      <c r="K6" s="70"/>
      <c r="L6" s="68">
        <f t="shared" si="2"/>
        <v>6</v>
      </c>
      <c r="M6" s="69">
        <v>315</v>
      </c>
      <c r="N6" s="36"/>
      <c r="O6" s="31">
        <f t="shared" si="3"/>
        <v>4</v>
      </c>
      <c r="P6" s="65"/>
      <c r="Q6" s="65"/>
      <c r="R6" s="13">
        <f t="shared" si="4"/>
        <v>1258</v>
      </c>
      <c r="S6" s="13">
        <f t="shared" si="5"/>
        <v>2</v>
      </c>
      <c r="T6" s="22">
        <v>5</v>
      </c>
      <c r="U6" s="21">
        <v>17.5</v>
      </c>
      <c r="V6" s="32"/>
    </row>
    <row r="7" spans="1:22" s="26" customFormat="1" ht="21" customHeight="1">
      <c r="A7" s="37" t="s">
        <v>7</v>
      </c>
      <c r="B7" s="33" t="s">
        <v>8</v>
      </c>
      <c r="C7" s="34" t="s">
        <v>50</v>
      </c>
      <c r="D7" s="69">
        <v>312</v>
      </c>
      <c r="E7" s="70"/>
      <c r="F7" s="68">
        <f t="shared" si="0"/>
        <v>7</v>
      </c>
      <c r="G7" s="69">
        <v>313</v>
      </c>
      <c r="H7" s="70"/>
      <c r="I7" s="68">
        <f t="shared" si="1"/>
        <v>2</v>
      </c>
      <c r="J7" s="69">
        <v>314</v>
      </c>
      <c r="K7" s="70"/>
      <c r="L7" s="68">
        <f t="shared" si="2"/>
        <v>4</v>
      </c>
      <c r="M7" s="69">
        <v>317</v>
      </c>
      <c r="N7" s="36"/>
      <c r="O7" s="31">
        <f t="shared" si="3"/>
        <v>2</v>
      </c>
      <c r="P7" s="31"/>
      <c r="Q7" s="31"/>
      <c r="R7" s="13">
        <f t="shared" si="4"/>
        <v>1256</v>
      </c>
      <c r="S7" s="48">
        <f t="shared" si="5"/>
        <v>3</v>
      </c>
      <c r="T7" s="13">
        <v>0</v>
      </c>
      <c r="U7" s="13">
        <v>15</v>
      </c>
      <c r="V7" s="32"/>
    </row>
    <row r="8" spans="1:22" s="26" customFormat="1" ht="19.5" customHeight="1">
      <c r="A8" s="37" t="s">
        <v>26</v>
      </c>
      <c r="B8" s="33" t="s">
        <v>27</v>
      </c>
      <c r="C8" s="34" t="s">
        <v>51</v>
      </c>
      <c r="D8" s="69">
        <v>316</v>
      </c>
      <c r="E8" s="70"/>
      <c r="F8" s="68">
        <f t="shared" si="0"/>
        <v>3</v>
      </c>
      <c r="G8" s="69">
        <v>306</v>
      </c>
      <c r="H8" s="70"/>
      <c r="I8" s="68">
        <f t="shared" si="1"/>
        <v>4</v>
      </c>
      <c r="J8" s="69">
        <v>317</v>
      </c>
      <c r="K8" s="70"/>
      <c r="L8" s="68">
        <f t="shared" si="2"/>
        <v>3</v>
      </c>
      <c r="M8" s="69">
        <v>307</v>
      </c>
      <c r="N8" s="36"/>
      <c r="O8" s="31">
        <f t="shared" si="3"/>
        <v>8</v>
      </c>
      <c r="P8" s="31"/>
      <c r="Q8" s="31"/>
      <c r="R8" s="13">
        <f t="shared" si="4"/>
        <v>1246</v>
      </c>
      <c r="S8" s="13">
        <f t="shared" si="5"/>
        <v>4</v>
      </c>
      <c r="T8" s="22">
        <v>11</v>
      </c>
      <c r="U8" s="21">
        <v>12.5</v>
      </c>
      <c r="V8" s="32"/>
    </row>
    <row r="9" spans="1:22" s="26" customFormat="1" ht="20.25" customHeight="1">
      <c r="A9" s="37" t="s">
        <v>1</v>
      </c>
      <c r="B9" s="33" t="s">
        <v>9</v>
      </c>
      <c r="C9" s="34" t="s">
        <v>52</v>
      </c>
      <c r="D9" s="38">
        <v>313</v>
      </c>
      <c r="E9" s="72"/>
      <c r="F9" s="68">
        <f t="shared" si="0"/>
        <v>4</v>
      </c>
      <c r="G9" s="71">
        <v>302</v>
      </c>
      <c r="H9" s="72"/>
      <c r="I9" s="68">
        <f t="shared" si="1"/>
        <v>5</v>
      </c>
      <c r="J9" s="71">
        <v>308</v>
      </c>
      <c r="K9" s="72"/>
      <c r="L9" s="68">
        <f t="shared" si="2"/>
        <v>6</v>
      </c>
      <c r="M9" s="71">
        <v>303</v>
      </c>
      <c r="N9" s="39"/>
      <c r="O9" s="31">
        <f t="shared" si="3"/>
        <v>9</v>
      </c>
      <c r="P9" s="31"/>
      <c r="Q9" s="31"/>
      <c r="R9" s="13">
        <f t="shared" si="4"/>
        <v>1226</v>
      </c>
      <c r="S9" s="48">
        <f t="shared" si="5"/>
        <v>5</v>
      </c>
      <c r="T9" s="13">
        <v>0</v>
      </c>
      <c r="U9" s="13">
        <v>10</v>
      </c>
      <c r="V9" s="32"/>
    </row>
    <row r="10" spans="1:22" s="26" customFormat="1" ht="21" customHeight="1">
      <c r="A10" s="37" t="s">
        <v>1</v>
      </c>
      <c r="B10" s="33" t="s">
        <v>2</v>
      </c>
      <c r="C10" s="34" t="s">
        <v>55</v>
      </c>
      <c r="D10" s="69">
        <v>304</v>
      </c>
      <c r="E10" s="70"/>
      <c r="F10" s="68">
        <f t="shared" si="0"/>
        <v>9</v>
      </c>
      <c r="G10" s="69">
        <v>299</v>
      </c>
      <c r="H10" s="70"/>
      <c r="I10" s="68">
        <f t="shared" si="1"/>
        <v>7</v>
      </c>
      <c r="J10" s="69">
        <v>308</v>
      </c>
      <c r="K10" s="70"/>
      <c r="L10" s="68">
        <f t="shared" si="2"/>
        <v>6</v>
      </c>
      <c r="M10" s="69">
        <v>309</v>
      </c>
      <c r="N10" s="36"/>
      <c r="O10" s="31">
        <f t="shared" si="3"/>
        <v>6</v>
      </c>
      <c r="P10" s="31"/>
      <c r="Q10" s="31"/>
      <c r="R10" s="13">
        <f t="shared" si="4"/>
        <v>1220</v>
      </c>
      <c r="S10" s="13">
        <f t="shared" si="5"/>
        <v>6</v>
      </c>
      <c r="T10" s="22">
        <v>22</v>
      </c>
      <c r="U10" s="21">
        <v>7.5</v>
      </c>
      <c r="V10" s="32"/>
    </row>
    <row r="11" spans="1:22" s="26" customFormat="1" ht="20.25" customHeight="1">
      <c r="A11" s="37" t="s">
        <v>1</v>
      </c>
      <c r="B11" s="33" t="s">
        <v>11</v>
      </c>
      <c r="C11" s="34" t="s">
        <v>63</v>
      </c>
      <c r="D11" s="69">
        <v>297</v>
      </c>
      <c r="E11" s="70"/>
      <c r="F11" s="68">
        <f t="shared" si="0"/>
        <v>12</v>
      </c>
      <c r="G11" s="69">
        <v>297</v>
      </c>
      <c r="H11" s="70"/>
      <c r="I11" s="68">
        <f t="shared" si="1"/>
        <v>8</v>
      </c>
      <c r="J11" s="69">
        <v>306</v>
      </c>
      <c r="K11" s="70"/>
      <c r="L11" s="68">
        <f t="shared" si="2"/>
        <v>9</v>
      </c>
      <c r="M11" s="69">
        <v>316</v>
      </c>
      <c r="N11" s="36"/>
      <c r="O11" s="31">
        <f t="shared" si="3"/>
        <v>3</v>
      </c>
      <c r="P11" s="31"/>
      <c r="Q11" s="31"/>
      <c r="R11" s="13">
        <f t="shared" si="4"/>
        <v>1216</v>
      </c>
      <c r="S11" s="48">
        <f t="shared" si="5"/>
        <v>7</v>
      </c>
      <c r="T11" s="21">
        <v>13.5</v>
      </c>
      <c r="U11" s="13">
        <v>5</v>
      </c>
      <c r="V11" s="32"/>
    </row>
    <row r="12" spans="1:22" s="26" customFormat="1" ht="18" customHeight="1">
      <c r="A12" s="37" t="s">
        <v>24</v>
      </c>
      <c r="B12" s="33" t="s">
        <v>25</v>
      </c>
      <c r="C12" s="34" t="s">
        <v>56</v>
      </c>
      <c r="D12" s="38">
        <v>302</v>
      </c>
      <c r="E12" s="72"/>
      <c r="F12" s="68">
        <f t="shared" si="0"/>
        <v>10</v>
      </c>
      <c r="G12" s="71">
        <v>297</v>
      </c>
      <c r="H12" s="72"/>
      <c r="I12" s="68">
        <f t="shared" si="1"/>
        <v>8</v>
      </c>
      <c r="J12" s="71">
        <v>320</v>
      </c>
      <c r="K12" s="72"/>
      <c r="L12" s="68">
        <f t="shared" si="2"/>
        <v>2</v>
      </c>
      <c r="M12" s="38">
        <v>292</v>
      </c>
      <c r="N12" s="39"/>
      <c r="O12" s="31">
        <f t="shared" si="3"/>
        <v>12</v>
      </c>
      <c r="P12" s="64">
        <v>3</v>
      </c>
      <c r="Q12" s="64">
        <v>30</v>
      </c>
      <c r="R12" s="13">
        <f t="shared" si="4"/>
        <v>1211</v>
      </c>
      <c r="S12" s="13">
        <f t="shared" si="5"/>
        <v>8</v>
      </c>
      <c r="T12" s="22">
        <v>0</v>
      </c>
      <c r="U12" s="47">
        <v>2.5</v>
      </c>
      <c r="V12" s="32"/>
    </row>
    <row r="13" spans="1:22" s="26" customFormat="1" ht="19.5" customHeight="1">
      <c r="A13" s="33" t="s">
        <v>33</v>
      </c>
      <c r="B13" s="33" t="s">
        <v>34</v>
      </c>
      <c r="C13" s="34" t="s">
        <v>64</v>
      </c>
      <c r="D13" s="69">
        <v>294</v>
      </c>
      <c r="E13" s="70"/>
      <c r="F13" s="68">
        <f t="shared" si="0"/>
        <v>13</v>
      </c>
      <c r="G13" s="69">
        <v>295</v>
      </c>
      <c r="H13" s="70"/>
      <c r="I13" s="68">
        <f t="shared" si="1"/>
        <v>11</v>
      </c>
      <c r="J13" s="69">
        <v>311</v>
      </c>
      <c r="K13" s="70"/>
      <c r="L13" s="68">
        <f t="shared" si="2"/>
        <v>5</v>
      </c>
      <c r="M13" s="69">
        <v>311</v>
      </c>
      <c r="N13" s="36"/>
      <c r="O13" s="31">
        <f t="shared" si="3"/>
        <v>5</v>
      </c>
      <c r="P13" s="64">
        <v>3</v>
      </c>
      <c r="Q13" s="64">
        <v>26</v>
      </c>
      <c r="R13" s="13">
        <f t="shared" si="4"/>
        <v>1211</v>
      </c>
      <c r="S13" s="48">
        <f t="shared" si="5"/>
        <v>8</v>
      </c>
      <c r="T13" s="13">
        <v>0</v>
      </c>
      <c r="U13" s="63">
        <v>2.5</v>
      </c>
      <c r="V13" s="32"/>
    </row>
    <row r="14" spans="1:22" s="26" customFormat="1" ht="17.25" customHeight="1">
      <c r="A14" s="37" t="s">
        <v>22</v>
      </c>
      <c r="B14" s="37" t="s">
        <v>23</v>
      </c>
      <c r="C14" s="34" t="s">
        <v>54</v>
      </c>
      <c r="D14" s="69">
        <v>313</v>
      </c>
      <c r="E14" s="70"/>
      <c r="F14" s="68">
        <f t="shared" si="0"/>
        <v>4</v>
      </c>
      <c r="G14" s="69">
        <v>294</v>
      </c>
      <c r="H14" s="70"/>
      <c r="I14" s="68">
        <f t="shared" si="1"/>
        <v>13</v>
      </c>
      <c r="J14" s="69">
        <v>303</v>
      </c>
      <c r="K14" s="70"/>
      <c r="L14" s="68">
        <f t="shared" si="2"/>
        <v>11</v>
      </c>
      <c r="M14" s="69">
        <v>300</v>
      </c>
      <c r="N14" s="36"/>
      <c r="O14" s="31">
        <f t="shared" si="3"/>
        <v>11</v>
      </c>
      <c r="P14" s="31"/>
      <c r="Q14" s="31"/>
      <c r="R14" s="13">
        <f t="shared" si="4"/>
        <v>1210</v>
      </c>
      <c r="S14" s="13">
        <f t="shared" si="5"/>
        <v>10</v>
      </c>
      <c r="T14" s="22">
        <v>17</v>
      </c>
      <c r="U14" s="40">
        <v>0</v>
      </c>
      <c r="V14" s="32"/>
    </row>
    <row r="15" spans="1:22" s="26" customFormat="1" ht="19.5" customHeight="1">
      <c r="A15" s="37" t="s">
        <v>5</v>
      </c>
      <c r="B15" s="33" t="s">
        <v>6</v>
      </c>
      <c r="C15" s="34" t="s">
        <v>53</v>
      </c>
      <c r="D15" s="69">
        <v>308</v>
      </c>
      <c r="E15" s="70"/>
      <c r="F15" s="68">
        <f t="shared" si="0"/>
        <v>8</v>
      </c>
      <c r="G15" s="69">
        <v>301</v>
      </c>
      <c r="H15" s="70"/>
      <c r="I15" s="68">
        <f t="shared" si="1"/>
        <v>6</v>
      </c>
      <c r="J15" s="69">
        <v>297</v>
      </c>
      <c r="K15" s="70"/>
      <c r="L15" s="68">
        <f t="shared" si="2"/>
        <v>12</v>
      </c>
      <c r="M15" s="69">
        <v>301</v>
      </c>
      <c r="N15" s="36"/>
      <c r="O15" s="31">
        <f t="shared" si="3"/>
        <v>10</v>
      </c>
      <c r="P15" s="31"/>
      <c r="Q15" s="31"/>
      <c r="R15" s="13">
        <f t="shared" si="4"/>
        <v>1207</v>
      </c>
      <c r="S15" s="48">
        <f t="shared" si="5"/>
        <v>11</v>
      </c>
      <c r="T15" s="21">
        <v>7.5</v>
      </c>
      <c r="U15" s="40">
        <v>0</v>
      </c>
      <c r="V15" s="32"/>
    </row>
    <row r="16" spans="1:22" s="26" customFormat="1" ht="18.75" customHeight="1">
      <c r="A16" s="33" t="s">
        <v>57</v>
      </c>
      <c r="B16" s="33" t="s">
        <v>58</v>
      </c>
      <c r="C16" s="34" t="s">
        <v>59</v>
      </c>
      <c r="D16" s="69">
        <v>313</v>
      </c>
      <c r="E16" s="70"/>
      <c r="F16" s="68">
        <f t="shared" si="0"/>
        <v>4</v>
      </c>
      <c r="G16" s="69">
        <v>284</v>
      </c>
      <c r="H16" s="70"/>
      <c r="I16" s="68">
        <f t="shared" si="1"/>
        <v>14</v>
      </c>
      <c r="J16" s="69">
        <v>290</v>
      </c>
      <c r="K16" s="70"/>
      <c r="L16" s="68">
        <f t="shared" si="2"/>
        <v>13</v>
      </c>
      <c r="M16" s="69">
        <v>308</v>
      </c>
      <c r="N16" s="36"/>
      <c r="O16" s="31">
        <f t="shared" si="3"/>
        <v>7</v>
      </c>
      <c r="P16" s="31"/>
      <c r="Q16" s="31"/>
      <c r="R16" s="13">
        <f t="shared" si="4"/>
        <v>1195</v>
      </c>
      <c r="S16" s="13">
        <f t="shared" si="5"/>
        <v>12</v>
      </c>
      <c r="T16" s="22">
        <v>0</v>
      </c>
      <c r="U16" s="40">
        <v>0</v>
      </c>
      <c r="V16" s="32"/>
    </row>
    <row r="17" spans="1:22" s="26" customFormat="1" ht="20.25" customHeight="1">
      <c r="A17" s="37" t="s">
        <v>1</v>
      </c>
      <c r="B17" s="33" t="s">
        <v>31</v>
      </c>
      <c r="C17" s="34" t="s">
        <v>62</v>
      </c>
      <c r="D17" s="69">
        <v>301</v>
      </c>
      <c r="E17" s="70"/>
      <c r="F17" s="68">
        <f t="shared" si="0"/>
        <v>11</v>
      </c>
      <c r="G17" s="69">
        <v>296</v>
      </c>
      <c r="H17" s="70"/>
      <c r="I17" s="68">
        <f t="shared" si="1"/>
        <v>10</v>
      </c>
      <c r="J17" s="69">
        <v>304</v>
      </c>
      <c r="K17" s="70"/>
      <c r="L17" s="68">
        <f t="shared" si="2"/>
        <v>10</v>
      </c>
      <c r="M17" s="69">
        <v>266</v>
      </c>
      <c r="N17" s="36"/>
      <c r="O17" s="31">
        <f t="shared" si="3"/>
        <v>14</v>
      </c>
      <c r="P17" s="31"/>
      <c r="Q17" s="31"/>
      <c r="R17" s="13">
        <f t="shared" si="4"/>
        <v>1167</v>
      </c>
      <c r="S17" s="48">
        <f t="shared" si="5"/>
        <v>13</v>
      </c>
      <c r="T17" s="21">
        <v>2.5</v>
      </c>
      <c r="U17" s="40">
        <v>0</v>
      </c>
      <c r="V17" s="32"/>
    </row>
    <row r="18" spans="1:22" s="26" customFormat="1" ht="22.5" customHeight="1" thickBot="1">
      <c r="A18" s="41" t="s">
        <v>35</v>
      </c>
      <c r="B18" s="41" t="s">
        <v>32</v>
      </c>
      <c r="C18" s="42" t="s">
        <v>65</v>
      </c>
      <c r="D18" s="73">
        <v>276</v>
      </c>
      <c r="E18" s="74"/>
      <c r="F18" s="68">
        <f t="shared" si="0"/>
        <v>14</v>
      </c>
      <c r="G18" s="73">
        <v>295</v>
      </c>
      <c r="H18" s="74"/>
      <c r="I18" s="68">
        <f t="shared" si="1"/>
        <v>11</v>
      </c>
      <c r="J18" s="73">
        <v>263</v>
      </c>
      <c r="K18" s="74"/>
      <c r="L18" s="68">
        <f t="shared" si="2"/>
        <v>14</v>
      </c>
      <c r="M18" s="73">
        <v>286</v>
      </c>
      <c r="N18" s="43"/>
      <c r="O18" s="44">
        <f t="shared" si="3"/>
        <v>13</v>
      </c>
      <c r="P18" s="44"/>
      <c r="Q18" s="44"/>
      <c r="R18" s="14">
        <f t="shared" si="4"/>
        <v>1120</v>
      </c>
      <c r="S18" s="14">
        <f t="shared" si="5"/>
        <v>14</v>
      </c>
      <c r="T18" s="14">
        <v>0</v>
      </c>
      <c r="U18" s="45">
        <v>0</v>
      </c>
      <c r="V18" s="46"/>
    </row>
    <row r="19" spans="1:20" ht="16.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6.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</sheetData>
  <mergeCells count="1">
    <mergeCell ref="A1:V1"/>
  </mergeCells>
  <printOptions horizontalCentered="1"/>
  <pageMargins left="0.7480314960629921" right="0.7480314960629921" top="0.35433070866141736" bottom="0.984251968503937" header="0.15748031496062992" footer="0.5118110236220472"/>
  <pageSetup horizontalDpi="300" verticalDpi="300" orientation="landscape" paperSize="9" scale="89" r:id="rId1"/>
  <headerFooter alignWithMargins="0">
    <oddFooter xml:space="preserve">&amp;R裁判長___________________競賽組___________________紀錄組___________________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1"/>
  <dimension ref="A1:T11"/>
  <sheetViews>
    <sheetView tabSelected="1" view="pageBreakPreview" zoomScaleNormal="75" zoomScaleSheetLayoutView="100" workbookViewId="0" topLeftCell="N1">
      <selection activeCell="W11" sqref="W11"/>
    </sheetView>
  </sheetViews>
  <sheetFormatPr defaultColWidth="9.00390625" defaultRowHeight="16.5"/>
  <cols>
    <col min="1" max="1" width="16.75390625" style="24" customWidth="1"/>
    <col min="2" max="2" width="7.375" style="24" customWidth="1"/>
    <col min="3" max="3" width="6.125" style="24" customWidth="1"/>
    <col min="4" max="4" width="6.625" style="24" customWidth="1"/>
    <col min="5" max="5" width="7.50390625" style="24" customWidth="1"/>
    <col min="6" max="6" width="7.00390625" style="24" hidden="1" customWidth="1"/>
    <col min="7" max="8" width="8.875" style="24" customWidth="1"/>
    <col min="9" max="9" width="7.75390625" style="24" hidden="1" customWidth="1"/>
    <col min="10" max="11" width="8.75390625" style="24" customWidth="1"/>
    <col min="12" max="12" width="6.625" style="24" hidden="1" customWidth="1"/>
    <col min="13" max="14" width="8.75390625" style="24" customWidth="1"/>
    <col min="15" max="15" width="6.625" style="24" hidden="1" customWidth="1"/>
    <col min="16" max="16" width="7.125" style="24" customWidth="1"/>
    <col min="17" max="17" width="6.75390625" style="24" customWidth="1"/>
    <col min="18" max="18" width="8.125" style="24" customWidth="1"/>
    <col min="19" max="19" width="12.625" style="24" customWidth="1"/>
    <col min="20" max="20" width="10.625" style="24" customWidth="1"/>
    <col min="21" max="16384" width="9.00390625" style="24" customWidth="1"/>
  </cols>
  <sheetData>
    <row r="1" spans="1:20" s="23" customFormat="1" ht="41.25">
      <c r="A1" s="81" t="s">
        <v>43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s="23" customFormat="1" ht="13.5" customHeight="1">
      <c r="A2" s="1"/>
      <c r="B2" s="2"/>
      <c r="C2" s="2"/>
      <c r="D2" s="2"/>
      <c r="E2" s="2"/>
      <c r="F2" s="2"/>
      <c r="G2" s="2"/>
      <c r="H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.75" thickBot="1">
      <c r="A3" s="3" t="s">
        <v>66</v>
      </c>
      <c r="B3" s="3"/>
      <c r="C3" s="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s="26" customFormat="1" ht="41.25" customHeight="1" thickBot="1" thickTop="1">
      <c r="A4" s="18" t="s">
        <v>28</v>
      </c>
      <c r="B4" s="19" t="s">
        <v>29</v>
      </c>
      <c r="C4" s="20" t="s">
        <v>30</v>
      </c>
      <c r="D4" s="15" t="s">
        <v>36</v>
      </c>
      <c r="E4" s="12" t="s">
        <v>44</v>
      </c>
      <c r="F4" s="9" t="s">
        <v>0</v>
      </c>
      <c r="G4" s="15" t="s">
        <v>37</v>
      </c>
      <c r="H4" s="12" t="s">
        <v>44</v>
      </c>
      <c r="I4" s="9" t="s">
        <v>0</v>
      </c>
      <c r="J4" s="15" t="s">
        <v>38</v>
      </c>
      <c r="K4" s="12" t="s">
        <v>44</v>
      </c>
      <c r="L4" s="9" t="s">
        <v>0</v>
      </c>
      <c r="M4" s="15" t="s">
        <v>39</v>
      </c>
      <c r="N4" s="12" t="s">
        <v>44</v>
      </c>
      <c r="O4" s="9" t="s">
        <v>0</v>
      </c>
      <c r="P4" s="15" t="s">
        <v>40</v>
      </c>
      <c r="Q4" s="11" t="s">
        <v>0</v>
      </c>
      <c r="R4" s="10" t="s">
        <v>45</v>
      </c>
      <c r="S4" s="10" t="s">
        <v>41</v>
      </c>
      <c r="T4" s="12" t="s">
        <v>42</v>
      </c>
    </row>
    <row r="5" spans="1:20" s="26" customFormat="1" ht="20.25" customHeight="1" thickBot="1">
      <c r="A5" s="49" t="s">
        <v>1</v>
      </c>
      <c r="B5" s="50" t="s">
        <v>12</v>
      </c>
      <c r="C5" s="16" t="s">
        <v>49</v>
      </c>
      <c r="D5" s="35">
        <v>322</v>
      </c>
      <c r="E5" s="51"/>
      <c r="F5" s="52">
        <f aca="true" t="shared" si="0" ref="F5:F11">RANK(D5,$D$5:$D$11)</f>
        <v>2</v>
      </c>
      <c r="G5" s="53">
        <v>336</v>
      </c>
      <c r="H5" s="16">
        <v>2</v>
      </c>
      <c r="I5" s="54">
        <f aca="true" t="shared" si="1" ref="I5:I11">RANK(G5,$G$5:$G$11)</f>
        <v>1</v>
      </c>
      <c r="J5" s="35">
        <v>342</v>
      </c>
      <c r="K5" s="51">
        <v>3</v>
      </c>
      <c r="L5" s="54">
        <f aca="true" t="shared" si="2" ref="L5:L11">RANK(J5,$J$5:$J$11)</f>
        <v>1</v>
      </c>
      <c r="M5" s="35">
        <v>335</v>
      </c>
      <c r="N5" s="51">
        <v>2</v>
      </c>
      <c r="O5" s="54">
        <f aca="true" t="shared" si="3" ref="O5:O11">RANK(M5,$M$5:$M$11)</f>
        <v>2</v>
      </c>
      <c r="P5" s="53">
        <f aca="true" t="shared" si="4" ref="P5:P11">D5+G5+J5+M5</f>
        <v>1335</v>
      </c>
      <c r="Q5" s="13">
        <f aca="true" t="shared" si="5" ref="Q5:Q11">RANK(P5,$P$5:$P$11)</f>
        <v>1</v>
      </c>
      <c r="R5" s="13">
        <v>27</v>
      </c>
      <c r="S5" s="13">
        <v>20</v>
      </c>
      <c r="T5" s="16">
        <v>7</v>
      </c>
    </row>
    <row r="6" spans="1:20" s="26" customFormat="1" ht="21.75" customHeight="1" thickBot="1">
      <c r="A6" s="49" t="s">
        <v>10</v>
      </c>
      <c r="B6" s="50" t="s">
        <v>13</v>
      </c>
      <c r="C6" s="16" t="s">
        <v>55</v>
      </c>
      <c r="D6" s="35">
        <v>324</v>
      </c>
      <c r="E6" s="51"/>
      <c r="F6" s="55">
        <f t="shared" si="0"/>
        <v>1</v>
      </c>
      <c r="G6" s="53">
        <v>326</v>
      </c>
      <c r="H6" s="16"/>
      <c r="I6" s="56">
        <f t="shared" si="1"/>
        <v>2</v>
      </c>
      <c r="J6" s="35">
        <v>325</v>
      </c>
      <c r="K6" s="51"/>
      <c r="L6" s="54">
        <f t="shared" si="2"/>
        <v>3</v>
      </c>
      <c r="M6" s="35">
        <v>328</v>
      </c>
      <c r="N6" s="51"/>
      <c r="O6" s="56">
        <f t="shared" si="3"/>
        <v>3</v>
      </c>
      <c r="P6" s="53">
        <f t="shared" si="4"/>
        <v>1303</v>
      </c>
      <c r="Q6" s="13">
        <f t="shared" si="5"/>
        <v>2</v>
      </c>
      <c r="R6" s="21">
        <v>22.5</v>
      </c>
      <c r="S6" s="21">
        <v>17.5</v>
      </c>
      <c r="T6" s="16"/>
    </row>
    <row r="7" spans="1:20" s="26" customFormat="1" ht="21" customHeight="1" thickBot="1">
      <c r="A7" s="49" t="s">
        <v>5</v>
      </c>
      <c r="B7" s="50" t="s">
        <v>20</v>
      </c>
      <c r="C7" s="16" t="s">
        <v>60</v>
      </c>
      <c r="D7" s="35">
        <v>318</v>
      </c>
      <c r="E7" s="51"/>
      <c r="F7" s="55">
        <f t="shared" si="0"/>
        <v>3</v>
      </c>
      <c r="G7" s="53">
        <v>322</v>
      </c>
      <c r="H7" s="16"/>
      <c r="I7" s="56">
        <f t="shared" si="1"/>
        <v>5</v>
      </c>
      <c r="J7" s="35">
        <v>328</v>
      </c>
      <c r="K7" s="51"/>
      <c r="L7" s="54">
        <f t="shared" si="2"/>
        <v>2</v>
      </c>
      <c r="M7" s="35">
        <v>320</v>
      </c>
      <c r="N7" s="51"/>
      <c r="O7" s="56">
        <f t="shared" si="3"/>
        <v>4</v>
      </c>
      <c r="P7" s="53">
        <f t="shared" si="4"/>
        <v>1288</v>
      </c>
      <c r="Q7" s="13">
        <f t="shared" si="5"/>
        <v>3</v>
      </c>
      <c r="R7" s="21">
        <v>9.5</v>
      </c>
      <c r="S7" s="13">
        <v>15</v>
      </c>
      <c r="T7" s="16"/>
    </row>
    <row r="8" spans="1:20" s="26" customFormat="1" ht="20.25" customHeight="1" thickBot="1">
      <c r="A8" s="49" t="s">
        <v>15</v>
      </c>
      <c r="B8" s="50" t="s">
        <v>16</v>
      </c>
      <c r="C8" s="16" t="s">
        <v>56</v>
      </c>
      <c r="D8" s="35">
        <v>318</v>
      </c>
      <c r="E8" s="51"/>
      <c r="F8" s="55">
        <f t="shared" si="0"/>
        <v>3</v>
      </c>
      <c r="G8" s="53">
        <v>323</v>
      </c>
      <c r="H8" s="16"/>
      <c r="I8" s="56">
        <f t="shared" si="1"/>
        <v>4</v>
      </c>
      <c r="J8" s="35">
        <v>323</v>
      </c>
      <c r="K8" s="51"/>
      <c r="L8" s="54">
        <f t="shared" si="2"/>
        <v>4</v>
      </c>
      <c r="M8" s="35">
        <v>320</v>
      </c>
      <c r="N8" s="51"/>
      <c r="O8" s="56">
        <f t="shared" si="3"/>
        <v>4</v>
      </c>
      <c r="P8" s="53">
        <f t="shared" si="4"/>
        <v>1284</v>
      </c>
      <c r="Q8" s="13">
        <f t="shared" si="5"/>
        <v>4</v>
      </c>
      <c r="R8" s="13">
        <v>18</v>
      </c>
      <c r="S8" s="21">
        <v>12.5</v>
      </c>
      <c r="T8" s="16"/>
    </row>
    <row r="9" spans="1:20" s="26" customFormat="1" ht="20.25" customHeight="1" thickBot="1">
      <c r="A9" s="49" t="s">
        <v>1</v>
      </c>
      <c r="B9" s="50" t="s">
        <v>19</v>
      </c>
      <c r="C9" s="16" t="s">
        <v>54</v>
      </c>
      <c r="D9" s="38">
        <v>308</v>
      </c>
      <c r="E9" s="77"/>
      <c r="F9" s="55">
        <f t="shared" si="0"/>
        <v>6</v>
      </c>
      <c r="G9" s="78">
        <v>313</v>
      </c>
      <c r="H9" s="79"/>
      <c r="I9" s="56">
        <f t="shared" si="1"/>
        <v>6</v>
      </c>
      <c r="J9" s="38">
        <v>321</v>
      </c>
      <c r="K9" s="77"/>
      <c r="L9" s="54">
        <f t="shared" si="2"/>
        <v>5</v>
      </c>
      <c r="M9" s="38">
        <v>337</v>
      </c>
      <c r="N9" s="77">
        <v>2</v>
      </c>
      <c r="O9" s="56">
        <f t="shared" si="3"/>
        <v>1</v>
      </c>
      <c r="P9" s="53">
        <f t="shared" si="4"/>
        <v>1279</v>
      </c>
      <c r="Q9" s="13">
        <f t="shared" si="5"/>
        <v>5</v>
      </c>
      <c r="R9" s="13">
        <v>11</v>
      </c>
      <c r="S9" s="13">
        <v>10</v>
      </c>
      <c r="T9" s="16">
        <v>2</v>
      </c>
    </row>
    <row r="10" spans="1:20" s="26" customFormat="1" ht="19.5" customHeight="1" thickBot="1">
      <c r="A10" s="49" t="s">
        <v>1</v>
      </c>
      <c r="B10" s="50" t="s">
        <v>14</v>
      </c>
      <c r="C10" s="16" t="s">
        <v>67</v>
      </c>
      <c r="D10" s="35">
        <v>304</v>
      </c>
      <c r="E10" s="51"/>
      <c r="F10" s="55">
        <f t="shared" si="0"/>
        <v>7</v>
      </c>
      <c r="G10" s="53">
        <v>326</v>
      </c>
      <c r="H10" s="16"/>
      <c r="I10" s="56">
        <f t="shared" si="1"/>
        <v>2</v>
      </c>
      <c r="J10" s="35">
        <v>310</v>
      </c>
      <c r="K10" s="51"/>
      <c r="L10" s="54">
        <f t="shared" si="2"/>
        <v>6</v>
      </c>
      <c r="M10" s="35">
        <v>316</v>
      </c>
      <c r="N10" s="51"/>
      <c r="O10" s="56">
        <f t="shared" si="3"/>
        <v>6</v>
      </c>
      <c r="P10" s="53">
        <f t="shared" si="4"/>
        <v>1256</v>
      </c>
      <c r="Q10" s="13">
        <f t="shared" si="5"/>
        <v>6</v>
      </c>
      <c r="R10" s="21">
        <v>14.5</v>
      </c>
      <c r="S10" s="21">
        <v>7.5</v>
      </c>
      <c r="T10" s="16"/>
    </row>
    <row r="11" spans="1:20" s="26" customFormat="1" ht="22.5" customHeight="1" thickBot="1">
      <c r="A11" s="57" t="s">
        <v>17</v>
      </c>
      <c r="B11" s="58" t="s">
        <v>18</v>
      </c>
      <c r="C11" s="59" t="s">
        <v>61</v>
      </c>
      <c r="D11" s="75">
        <v>315</v>
      </c>
      <c r="E11" s="76"/>
      <c r="F11" s="60">
        <f t="shared" si="0"/>
        <v>5</v>
      </c>
      <c r="G11" s="61">
        <v>312</v>
      </c>
      <c r="H11" s="17"/>
      <c r="I11" s="62">
        <f t="shared" si="1"/>
        <v>7</v>
      </c>
      <c r="J11" s="75">
        <v>310</v>
      </c>
      <c r="K11" s="76"/>
      <c r="L11" s="54">
        <f t="shared" si="2"/>
        <v>6</v>
      </c>
      <c r="M11" s="75">
        <v>316</v>
      </c>
      <c r="N11" s="76"/>
      <c r="O11" s="62">
        <f t="shared" si="3"/>
        <v>6</v>
      </c>
      <c r="P11" s="61">
        <f t="shared" si="4"/>
        <v>1253</v>
      </c>
      <c r="Q11" s="14">
        <f t="shared" si="5"/>
        <v>7</v>
      </c>
      <c r="R11" s="14">
        <v>6</v>
      </c>
      <c r="S11" s="14">
        <v>5</v>
      </c>
      <c r="T11" s="17"/>
    </row>
  </sheetData>
  <mergeCells count="1">
    <mergeCell ref="A1:T1"/>
  </mergeCells>
  <printOptions horizontalCentered="1"/>
  <pageMargins left="0.7480314960629921" right="0.7480314960629921" top="0.35433070866141736" bottom="0.984251968503937" header="0.15748031496062992" footer="0.5118110236220472"/>
  <pageSetup horizontalDpi="300" verticalDpi="300" orientation="landscape" paperSize="9" scale="89" r:id="rId1"/>
  <headerFooter alignWithMargins="0">
    <oddFooter xml:space="preserve">&amp;R裁判長___________________競賽組___________________紀錄組___________________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WAN-LI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 WAN-LI</dc:creator>
  <cp:keywords/>
  <dc:description/>
  <cp:lastModifiedBy>P4P800</cp:lastModifiedBy>
  <cp:lastPrinted>2008-02-28T07:19:31Z</cp:lastPrinted>
  <dcterms:created xsi:type="dcterms:W3CDTF">2004-01-24T09:31:25Z</dcterms:created>
  <dcterms:modified xsi:type="dcterms:W3CDTF">2008-02-29T03:29:46Z</dcterms:modified>
  <cp:category/>
  <cp:version/>
  <cp:contentType/>
  <cp:contentStatus/>
</cp:coreProperties>
</file>